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<sst xmlns="http://schemas.openxmlformats.org/spreadsheetml/2006/main" count="408" uniqueCount="212">
  <si>
    <t xml:space="preserve">10A</t>
  </si>
  <si>
    <t xml:space="preserve">CANTINA ALDENO</t>
  </si>
  <si>
    <t xml:space="preserve">GEWURZTRAMINER</t>
  </si>
  <si>
    <t xml:space="preserve">D.O.C. TRENTINO</t>
  </si>
  <si>
    <t xml:space="preserve">GEWURZ TRAMINER</t>
  </si>
  <si>
    <t xml:space="preserve">VINI BIANCHI SECCHI TRANQUILLII</t>
  </si>
  <si>
    <t xml:space="preserve">TRENTINO ALTO ADIGE</t>
  </si>
  <si>
    <t xml:space="preserve">ITALIA</t>
  </si>
  <si>
    <t xml:space="preserve">11A</t>
  </si>
  <si>
    <t xml:space="preserve">AZ. PIERINI E BRUGI</t>
  </si>
  <si>
    <t xml:space="preserve">SUGHERETTAIO</t>
  </si>
  <si>
    <t xml:space="preserve">DOC MONTECUCCO ROSSO RISERVA</t>
  </si>
  <si>
    <t xml:space="preserve">SANGIOVESE MERLOT CABERNET S </t>
  </si>
  <si>
    <t xml:space="preserve">TOSCANA</t>
  </si>
  <si>
    <t xml:space="preserve">13A</t>
  </si>
  <si>
    <t xml:space="preserve">POSTUMIA VINI SAVIAN WINE MAKER</t>
  </si>
  <si>
    <t xml:space="preserve">REFOSCO DAL PEDUNCOLO ROSSO</t>
  </si>
  <si>
    <t xml:space="preserve">DOC LISON PRAMAGGIORE </t>
  </si>
  <si>
    <t xml:space="preserve">VINI ROSSI SECCHI TRANQUILLI</t>
  </si>
  <si>
    <t xml:space="preserve">VENETO</t>
  </si>
  <si>
    <t xml:space="preserve">14A</t>
  </si>
  <si>
    <t xml:space="preserve">CVA CANICATTI'</t>
  </si>
  <si>
    <t xml:space="preserve">AQUILAE GRILLO</t>
  </si>
  <si>
    <t xml:space="preserve">DOC SICILIA GRILLO</t>
  </si>
  <si>
    <t xml:space="preserve">GRILLO</t>
  </si>
  <si>
    <t xml:space="preserve">SICILIA</t>
  </si>
  <si>
    <t xml:space="preserve">15A</t>
  </si>
  <si>
    <t xml:space="preserve">TENUTA SANTA LUCIA</t>
  </si>
  <si>
    <t xml:space="preserve">PARIDE SELEZIONE MARNE GIALLE</t>
  </si>
  <si>
    <t xml:space="preserve">IGP RUBICONE SANGIOVESE</t>
  </si>
  <si>
    <t xml:space="preserve">SANGIOVESE</t>
  </si>
  <si>
    <t xml:space="preserve">EMILIA ROMAGNA</t>
  </si>
  <si>
    <t xml:space="preserve">16E</t>
  </si>
  <si>
    <t xml:space="preserve">AZ. AGRICOLA BAGLIESI</t>
  </si>
  <si>
    <t xml:space="preserve">SCIALUSU BIANCO</t>
  </si>
  <si>
    <t xml:space="preserve">IGP TERRE SICILIANE</t>
  </si>
  <si>
    <t xml:space="preserve">DIVERSE UVE BIANCHE</t>
  </si>
  <si>
    <t xml:space="preserve">16F</t>
  </si>
  <si>
    <t xml:space="preserve">vb59 CATARRATTO B. RISERVA</t>
  </si>
  <si>
    <t xml:space="preserve">DOC SICILIA</t>
  </si>
  <si>
    <t xml:space="preserve">CATARRATTO</t>
  </si>
  <si>
    <t xml:space="preserve">17A</t>
  </si>
  <si>
    <t xml:space="preserve">CANTINE EUROPA</t>
  </si>
  <si>
    <t xml:space="preserve">SIBILIANA SENSALE NERO D’AVOLA</t>
  </si>
  <si>
    <t xml:space="preserve">NERO D'AVOLA, SENSALE</t>
  </si>
  <si>
    <t xml:space="preserve">17C</t>
  </si>
  <si>
    <t xml:space="preserve">SIBILIANA GRILLO SENSALE</t>
  </si>
  <si>
    <t xml:space="preserve">DOC SICILIA  </t>
  </si>
  <si>
    <t xml:space="preserve">1C</t>
  </si>
  <si>
    <t xml:space="preserve">CANTINE SETTESOLI</t>
  </si>
  <si>
    <r>
      <rPr>
        <b val="true"/>
        <sz val="11"/>
        <color rgb="FF000000"/>
        <rFont val="Calibri"/>
        <family val="2"/>
        <charset val="1"/>
      </rPr>
      <t xml:space="preserve">MANDRAROSSA LARCERA</t>
    </r>
    <r>
      <rPr>
        <b val="true"/>
        <sz val="10"/>
        <color rgb="FF000000"/>
        <rFont val="Calibri"/>
        <family val="2"/>
        <charset val="1"/>
      </rPr>
      <t xml:space="preserve"> VERMENTINO</t>
    </r>
  </si>
  <si>
    <t xml:space="preserve">IGT TERRE SICILIANE  </t>
  </si>
  <si>
    <t xml:space="preserve">VERMENTINO</t>
  </si>
  <si>
    <t xml:space="preserve">21A</t>
  </si>
  <si>
    <t xml:space="preserve">AZ. AGRICOLA VIO GIOBATTA</t>
  </si>
  <si>
    <t xml:space="preserve">PIGATO</t>
  </si>
  <si>
    <t xml:space="preserve">DOC RIVIERA LIGURE DI PONENTE </t>
  </si>
  <si>
    <t xml:space="preserve">LIGURIA</t>
  </si>
  <si>
    <t xml:space="preserve">24D</t>
  </si>
  <si>
    <t xml:space="preserve">BAGLIO DIAR SOC COOP AGR</t>
  </si>
  <si>
    <t xml:space="preserve">VELATA MERLOT</t>
  </si>
  <si>
    <t xml:space="preserve">MERLOT</t>
  </si>
  <si>
    <t xml:space="preserve">25C</t>
  </si>
  <si>
    <t xml:space="preserve">RALLO ESTATES</t>
  </si>
  <si>
    <t xml:space="preserve">TIADE ETNA BIANCO</t>
  </si>
  <si>
    <t xml:space="preserve">DOC ETNA  BIANCO </t>
  </si>
  <si>
    <t xml:space="preserve">CARRICANTE</t>
  </si>
  <si>
    <t xml:space="preserve">VINI BIANCHI SECCHI TRANQUILLI</t>
  </si>
  <si>
    <t xml:space="preserve">26A</t>
  </si>
  <si>
    <t xml:space="preserve">FATTORIA LA RIVOLTA</t>
  </si>
  <si>
    <t xml:space="preserve">AGLIANICO DEL TABURNO</t>
  </si>
  <si>
    <t xml:space="preserve">DOCG AGLIANICO DEL TABURNO </t>
  </si>
  <si>
    <t xml:space="preserve">AGLIANICO</t>
  </si>
  <si>
    <t xml:space="preserve">CAMPANIA</t>
  </si>
  <si>
    <t xml:space="preserve">26D</t>
  </si>
  <si>
    <t xml:space="preserve">LE MONGOLFIERE A SAN BRUNO</t>
  </si>
  <si>
    <t xml:space="preserve">DOCG AGLIANICO DEL TABURNO ROSATO </t>
  </si>
  <si>
    <t xml:space="preserve">VINI ROSATI SECCHI TRANQUILLI</t>
  </si>
  <si>
    <t xml:space="preserve">27C</t>
  </si>
  <si>
    <t xml:space="preserve">ALESSANDRO DI CAMPOREALE</t>
  </si>
  <si>
    <t xml:space="preserve">KAID SYRAH VENDEMMIA TARDIVA</t>
  </si>
  <si>
    <t xml:space="preserve">DOC SICILIA </t>
  </si>
  <si>
    <t xml:space="preserve">SYRAH</t>
  </si>
  <si>
    <t xml:space="preserve">VINI DOLCI</t>
  </si>
  <si>
    <t xml:space="preserve">27F</t>
  </si>
  <si>
    <t xml:space="preserve">GRILLO VIGNA DI MANDRANOVA </t>
  </si>
  <si>
    <t xml:space="preserve">27G</t>
  </si>
  <si>
    <t xml:space="preserve"> DONNATA'  NERO  AVOLA</t>
  </si>
  <si>
    <t xml:space="preserve">NERO D'AVOLA</t>
  </si>
  <si>
    <t xml:space="preserve">27H</t>
  </si>
  <si>
    <t xml:space="preserve">BENEDE'  CATARRATTO</t>
  </si>
  <si>
    <t xml:space="preserve">28A</t>
  </si>
  <si>
    <t xml:space="preserve">AZ. AGRIC. LE CONCHE</t>
  </si>
  <si>
    <t xml:space="preserve">RAFIEDU</t>
  </si>
  <si>
    <t xml:space="preserve">IGP CALABRIA  </t>
  </si>
  <si>
    <t xml:space="preserve">MAGLIOCCO, SYRAH</t>
  </si>
  <si>
    <t xml:space="preserve">CALABRIA</t>
  </si>
  <si>
    <t xml:space="preserve">29A</t>
  </si>
  <si>
    <t xml:space="preserve">BODEGAS MORGANTE</t>
  </si>
  <si>
    <t xml:space="preserve">PRIMERA LUNA TEMPRANILLO -SYRAH</t>
  </si>
  <si>
    <t xml:space="preserve">TIERRA DE CASTILLA</t>
  </si>
  <si>
    <t xml:space="preserve">TEMPRANILLO - SYRAH</t>
  </si>
  <si>
    <t xml:space="preserve">CASTILLA Y LEON</t>
  </si>
  <si>
    <t xml:space="preserve">SPAGNA</t>
  </si>
  <si>
    <t xml:space="preserve">2A</t>
  </si>
  <si>
    <t xml:space="preserve">CASTELLO DI TASSAROLO</t>
  </si>
  <si>
    <t xml:space="preserve">ALBORINA</t>
  </si>
  <si>
    <t xml:space="preserve">DOCG GAVI</t>
  </si>
  <si>
    <t xml:space="preserve">CORTESE DI GAVI</t>
  </si>
  <si>
    <t xml:space="preserve">PIEMONTE</t>
  </si>
  <si>
    <t xml:space="preserve">30A</t>
  </si>
  <si>
    <t xml:space="preserve">AZ. AGRIC DEI PRINCIPI  SPADAFORA</t>
  </si>
  <si>
    <t xml:space="preserve">  SCHIETTO NERO D'AVOLA </t>
  </si>
  <si>
    <t xml:space="preserve">33A</t>
  </si>
  <si>
    <t xml:space="preserve">CANTINA FUNARO</t>
  </si>
  <si>
    <t xml:space="preserve">PINZERI  GRILLO</t>
  </si>
  <si>
    <t xml:space="preserve">34B</t>
  </si>
  <si>
    <t xml:space="preserve"> VIGNE DI PETTINEO</t>
  </si>
  <si>
    <t xml:space="preserve">NERO D'AVOLA VITTORIA SICILIA</t>
  </si>
  <si>
    <t xml:space="preserve">35A</t>
  </si>
  <si>
    <t xml:space="preserve">TENUTA SAN GIAIME</t>
  </si>
  <si>
    <t xml:space="preserve">G 21  GRILLO</t>
  </si>
  <si>
    <t xml:space="preserve">36A</t>
  </si>
  <si>
    <t xml:space="preserve">AZ AGRIC STOCCATELLO</t>
  </si>
  <si>
    <t xml:space="preserve"> ANIMI   GRILLO</t>
  </si>
  <si>
    <t xml:space="preserve">37A</t>
  </si>
  <si>
    <t xml:space="preserve">TENUTA RAPITALA'</t>
  </si>
  <si>
    <t xml:space="preserve">VIGNA CASALJ</t>
  </si>
  <si>
    <t xml:space="preserve">DOC ALCAMO CLASSICO</t>
  </si>
  <si>
    <t xml:space="preserve">38C</t>
  </si>
  <si>
    <t xml:space="preserve">CANTINE COLOMBA BIANCA</t>
  </si>
  <si>
    <t xml:space="preserve">VITESE SHRAH</t>
  </si>
  <si>
    <t xml:space="preserve">38E</t>
  </si>
  <si>
    <t xml:space="preserve">FRAPPATO</t>
  </si>
  <si>
    <t xml:space="preserve">IGT TERRE SICILIANE</t>
  </si>
  <si>
    <t xml:space="preserve">38G</t>
  </si>
  <si>
    <t xml:space="preserve">VITESE NERO D'AVOLA</t>
  </si>
  <si>
    <t xml:space="preserve">38I</t>
  </si>
  <si>
    <t xml:space="preserve">LAVI'SPUMANTE BRUT NERELLO M.</t>
  </si>
  <si>
    <t xml:space="preserve">NERELLO MASCALESE</t>
  </si>
  <si>
    <t xml:space="preserve">VINI SPUMANTI BIANCHI</t>
  </si>
  <si>
    <t xml:space="preserve">38N</t>
  </si>
  <si>
    <t xml:space="preserve">VITESE GRILLO </t>
  </si>
  <si>
    <t xml:space="preserve">39B</t>
  </si>
  <si>
    <t xml:space="preserve">AZ VITIVIN. TOLA GIROLAMO</t>
  </si>
  <si>
    <t xml:space="preserve">CHIMAERA BIANCO</t>
  </si>
  <si>
    <t xml:space="preserve">40D</t>
  </si>
  <si>
    <t xml:space="preserve">SOC AGR BAGLIO DI PIANETTO</t>
  </si>
  <si>
    <t xml:space="preserve">TIMEO</t>
  </si>
  <si>
    <t xml:space="preserve">40E</t>
  </si>
  <si>
    <t xml:space="preserve">RAMIONE N. AVOLA -MERLOT</t>
  </si>
  <si>
    <t xml:space="preserve">NERO D'AVOLA, MERLOT</t>
  </si>
  <si>
    <t xml:space="preserve">40F</t>
  </si>
  <si>
    <t xml:space="preserve">SHYMER  SYRAH- MERLOT</t>
  </si>
  <si>
    <t xml:space="preserve">SYRAH, MERLOT</t>
  </si>
  <si>
    <t xml:space="preserve">40H</t>
  </si>
  <si>
    <t xml:space="preserve">VIAFRANCIA VIOGNER RISERVA </t>
  </si>
  <si>
    <t xml:space="preserve">VIOGNER </t>
  </si>
  <si>
    <t xml:space="preserve">41B</t>
  </si>
  <si>
    <t xml:space="preserve">SOC AGRIC HORUS</t>
  </si>
  <si>
    <t xml:space="preserve">SOLE E TERRA</t>
  </si>
  <si>
    <t xml:space="preserve">DOC SICILIA BIANCO</t>
  </si>
  <si>
    <t xml:space="preserve">BIANCO</t>
  </si>
  <si>
    <t xml:space="preserve">41D</t>
  </si>
  <si>
    <t xml:space="preserve">PITTORE CONTADINO</t>
  </si>
  <si>
    <r>
      <rPr>
        <b val="true"/>
        <sz val="10"/>
        <color rgb="FF000000"/>
        <rFont val="Calibri"/>
        <family val="2"/>
        <charset val="1"/>
      </rPr>
      <t xml:space="preserve">DOCG CERASUOLO DI VITTORIA CLASSICO</t>
    </r>
    <r>
      <rPr>
        <b val="true"/>
        <sz val="12"/>
        <color rgb="FF000000"/>
        <rFont val="Calibri"/>
        <family val="2"/>
        <charset val="1"/>
      </rPr>
      <t xml:space="preserve"> </t>
    </r>
  </si>
  <si>
    <t xml:space="preserve">CERASUOLO DI VITTORIA</t>
  </si>
  <si>
    <t xml:space="preserve">42B</t>
  </si>
  <si>
    <t xml:space="preserve">AZ VITIVINICOLA TONNINO</t>
  </si>
  <si>
    <t xml:space="preserve">GRILLO ORGANC WINE</t>
  </si>
  <si>
    <t xml:space="preserve">43C</t>
  </si>
  <si>
    <t xml:space="preserve">AZ AGRIC COSSENTINO</t>
  </si>
  <si>
    <t xml:space="preserve">43D</t>
  </si>
  <si>
    <t xml:space="preserve">44E</t>
  </si>
  <si>
    <r>
      <rPr>
        <b val="true"/>
        <sz val="11"/>
        <color rgb="FF000000"/>
        <rFont val="Calibri"/>
        <family val="2"/>
        <charset val="1"/>
      </rPr>
      <t xml:space="preserve"> AZ VITIVINICOLA</t>
    </r>
    <r>
      <rPr>
        <b val="true"/>
        <sz val="12"/>
        <color rgb="FF000000"/>
        <rFont val="Calibri"/>
        <family val="2"/>
        <charset val="1"/>
      </rPr>
      <t xml:space="preserve"> CASA GRAZIA</t>
    </r>
  </si>
  <si>
    <t xml:space="preserve">ZAHARA GRILLO </t>
  </si>
  <si>
    <t xml:space="preserve">DOC SICILIA   </t>
  </si>
  <si>
    <t xml:space="preserve">4B</t>
  </si>
  <si>
    <t xml:space="preserve">LE CARLINE  S. S. A. </t>
  </si>
  <si>
    <t xml:space="preserve"> LISON</t>
  </si>
  <si>
    <t xml:space="preserve">DOCG   LISON  CLASSICO</t>
  </si>
  <si>
    <t xml:space="preserve">FRIULANO</t>
  </si>
  <si>
    <t xml:space="preserve">5A</t>
  </si>
  <si>
    <t xml:space="preserve">LA PIZZUTA DEL PRINCIPE</t>
  </si>
  <si>
    <t xml:space="preserve">JACCA  VENTU ROSSO </t>
  </si>
  <si>
    <t xml:space="preserve">DOC MELISSA</t>
  </si>
  <si>
    <t xml:space="preserve">GAGLIOPPO GRECO NERO</t>
  </si>
  <si>
    <t xml:space="preserve">6A</t>
  </si>
  <si>
    <t xml:space="preserve">AZ. VIT. TERRA MUSA</t>
  </si>
  <si>
    <t xml:space="preserve">PINOT BIANCO</t>
  </si>
  <si>
    <t xml:space="preserve">IGT VENETO PINOT BIANCO  </t>
  </si>
  <si>
    <t xml:space="preserve">6B</t>
  </si>
  <si>
    <t xml:space="preserve">AZ. VIT. ERRA MUSA </t>
  </si>
  <si>
    <t xml:space="preserve">TRAMINER AROMATICO</t>
  </si>
  <si>
    <t xml:space="preserve">IGT TREVENEZIE </t>
  </si>
  <si>
    <t xml:space="preserve">7A</t>
  </si>
  <si>
    <t xml:space="preserve">AZ. VINICOLA ANNA SPINATO</t>
  </si>
  <si>
    <t xml:space="preserve">PROSECCO DOC ROSE' BRUT</t>
  </si>
  <si>
    <t xml:space="preserve">DOC  PROSECCO ROSE'</t>
  </si>
  <si>
    <t xml:space="preserve">GLERA PINOT NERO</t>
  </si>
  <si>
    <t xml:space="preserve">VINI SPUMANTI ROSATI</t>
  </si>
  <si>
    <t xml:space="preserve">7B</t>
  </si>
  <si>
    <t xml:space="preserve">AZ. VINICOLA ANNA SPINATO </t>
  </si>
  <si>
    <r>
      <rPr>
        <b val="true"/>
        <sz val="12"/>
        <color rgb="FF000000"/>
        <rFont val="Calibri"/>
        <family val="2"/>
        <charset val="1"/>
      </rPr>
      <t xml:space="preserve">PROSECCO DOC BRUT</t>
    </r>
    <r>
      <rPr>
        <b val="true"/>
        <sz val="11"/>
        <color rgb="FF000000"/>
        <rFont val="Calibri"/>
        <family val="2"/>
        <charset val="1"/>
      </rPr>
      <t xml:space="preserve"> MILLESIMATO</t>
    </r>
  </si>
  <si>
    <t xml:space="preserve">DOC  PROSECCO</t>
  </si>
  <si>
    <t xml:space="preserve">GLERA</t>
  </si>
  <si>
    <t xml:space="preserve">9A</t>
  </si>
  <si>
    <t xml:space="preserve">CANTINE VIOLA</t>
  </si>
  <si>
    <t xml:space="preserve">BIANCOMARGHERITA</t>
  </si>
  <si>
    <t xml:space="preserve">IGP CALABRIA</t>
  </si>
  <si>
    <t xml:space="preserve">GUARNACCIA BIANCA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</si>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</sst>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"/>
    <numFmt numFmtId="166" formatCode="General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813709"/>
      <name val="Calibri"/>
      <family val="2"/>
      <charset val="1"/>
    </font>
    <font>
      <b val="true"/>
      <sz val="12"/>
      <color rgb="FF00A933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0"/>
      <color rgb="FF0070C0"/>
      <name val="Calibri"/>
      <family val="2"/>
      <charset val="1"/>
    </font>
    <font>
      <b val="true"/>
      <sz val="12"/>
      <color rgb="FF706E0C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2"/>
      <color rgb="FFFF4000"/>
      <name val="Calibri"/>
      <family val="2"/>
      <charset val="1"/>
    </font>
    <font>
      <b val="true"/>
      <sz val="10"/>
      <color rgb="FF7030A0"/>
      <name val="Calibri"/>
      <family val="2"/>
      <charset val="1"/>
    </font>
    <font>
      <b val="true"/>
      <sz val="12"/>
      <color rgb="FF3465A4"/>
      <name val="Calibri"/>
      <family val="2"/>
      <charset val="1"/>
    </font>
    <font>
      <b val="true"/>
      <sz val="12"/>
      <color rgb="FF7B3D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706E0C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3465A4"/>
      <rgbColor rgb="FF969696"/>
      <rgbColor rgb="FF003366"/>
      <rgbColor rgb="FF00A933"/>
      <rgbColor rgb="FF003300"/>
      <rgbColor rgb="FF333300"/>
      <rgbColor rgb="FF813709"/>
      <rgbColor rgb="FF7B3D0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23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K1" activeCellId="0" sqref="K:R"/>
    </sheetView>
  </sheetViews>
  <sheetFormatPr defaultColWidth="8.88671875" defaultRowHeight="13.8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2" width="8"/>
    <col collapsed="false" customWidth="true" hidden="false" outlineLevel="0" max="3" min="3" style="2" width="29.86"/>
    <col collapsed="false" customWidth="true" hidden="false" outlineLevel="0" max="4" min="4" style="2" width="35.12"/>
    <col collapsed="false" customWidth="true" hidden="false" outlineLevel="0" max="5" min="5" style="2" width="33"/>
    <col collapsed="false" customWidth="true" hidden="false" outlineLevel="0" max="6" min="6" style="2" width="7.41"/>
    <col collapsed="false" customWidth="true" hidden="false" outlineLevel="0" max="7" min="7" style="2" width="6.01"/>
    <col collapsed="false" customWidth="true" hidden="false" outlineLevel="0" max="9" min="8" style="2" width="26.85"/>
    <col collapsed="false" customWidth="true" hidden="false" outlineLevel="0" max="10" min="10" style="2" width="15"/>
    <col collapsed="false" customWidth="true" hidden="false" outlineLevel="0" max="11" min="11" style="2" width="8.57"/>
    <col collapsed="false" customWidth="false" hidden="true" outlineLevel="0" max="17" min="12" style="0" width="8.86"/>
    <col collapsed="false" customWidth="true" hidden="false" outlineLevel="0" max="18" min="18" style="0" width="1.61"/>
    <col collapsed="false" customWidth="true" hidden="false" outlineLevel="0" max="19" min="19" style="0" width="12.57"/>
  </cols>
  <sheetData>
    <row r="1" customFormat="false" ht="30.75" hidden="false" customHeight="true" outlineLevel="0" collapsed="false">
      <c r="A1" s="3" t="n">
        <v>10105</v>
      </c>
      <c r="B1" s="4" t="s">
        <v>0</v>
      </c>
      <c r="C1" s="4" t="s">
        <v>1</v>
      </c>
      <c r="D1" s="4" t="s">
        <v>2</v>
      </c>
      <c r="E1" s="4" t="s">
        <v>3</v>
      </c>
      <c r="F1" s="4" t="n">
        <v>2021</v>
      </c>
      <c r="G1" s="4" t="n">
        <v>13.5</v>
      </c>
      <c r="H1" s="4" t="s">
        <v>4</v>
      </c>
      <c r="I1" s="5" t="s">
        <v>5</v>
      </c>
      <c r="J1" s="4" t="s">
        <v>6</v>
      </c>
      <c r="K1" s="4" t="s">
        <v>7</v>
      </c>
      <c r="L1" s="4" t="n">
        <v>87</v>
      </c>
      <c r="M1" s="4" t="n">
        <v>91</v>
      </c>
      <c r="N1" s="4" t="n">
        <v>81</v>
      </c>
      <c r="O1" s="4" t="n">
        <v>92</v>
      </c>
      <c r="P1" s="4" t="n">
        <v>89</v>
      </c>
      <c r="Q1" s="6" t="n">
        <v>86</v>
      </c>
      <c r="R1" s="7" t="n">
        <f aca="false">(SUM(L1:Q1)-MIN(L1:Q1)-MAX(L1:Q1))/(COUNT(L1:Q1)-2)</f>
        <v>88.25</v>
      </c>
      <c r="S1" s="8" t="str">
        <f aca="false">IF(AND(R1&gt;=80,R1&lt;=81.99),"Bronzo",IF(AND(R1&gt;=82,R1&lt;=86.99),"Argento",IF(AND(R1&gt;=87,R1&lt;=91.99),"Oro",IF(AND(R1&gt;=92,R1&lt;=100),"Gran Oro"))))</f>
        <v>Oro</v>
      </c>
      <c r="T1" s="9"/>
      <c r="U1" s="9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customFormat="false" ht="30.75" hidden="false" customHeight="true" outlineLevel="0" collapsed="false">
      <c r="A2" s="3" t="n">
        <v>10106</v>
      </c>
      <c r="B2" s="4" t="s">
        <v>8</v>
      </c>
      <c r="C2" s="4" t="s">
        <v>9</v>
      </c>
      <c r="D2" s="4" t="s">
        <v>10</v>
      </c>
      <c r="E2" s="11" t="s">
        <v>11</v>
      </c>
      <c r="F2" s="4" t="n">
        <v>2016</v>
      </c>
      <c r="G2" s="4" t="n">
        <v>15</v>
      </c>
      <c r="H2" s="5" t="s">
        <v>12</v>
      </c>
      <c r="I2" s="5" t="s">
        <v>5</v>
      </c>
      <c r="J2" s="4" t="s">
        <v>13</v>
      </c>
      <c r="K2" s="4" t="s">
        <v>7</v>
      </c>
      <c r="L2" s="4" t="n">
        <v>92</v>
      </c>
      <c r="M2" s="4" t="n">
        <v>92</v>
      </c>
      <c r="N2" s="4" t="n">
        <v>92</v>
      </c>
      <c r="O2" s="4" t="n">
        <v>93</v>
      </c>
      <c r="P2" s="4" t="n">
        <v>94</v>
      </c>
      <c r="Q2" s="6" t="n">
        <v>93</v>
      </c>
      <c r="R2" s="7" t="n">
        <f aca="false">(SUM(L2:Q2)-MIN(L2:Q2)-MAX(L2:Q2))/(COUNT(L2:Q2)-2)</f>
        <v>92.5</v>
      </c>
      <c r="S2" s="12" t="str">
        <f aca="false">IF(AND(R2&gt;=80,R2&lt;=81.99),"Bronzo",IF(AND(R2&gt;=82,R2&lt;=86.99),"Argento",IF(AND(R2&gt;=87,R2&lt;=91.99),"Oro",IF(AND(R2&gt;=92,R2&lt;=100),"Gran Oro"))))</f>
        <v>Gran Oro</v>
      </c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customFormat="false" ht="30.75" hidden="false" customHeight="true" outlineLevel="0" collapsed="false">
      <c r="A3" s="3" t="n">
        <v>10107</v>
      </c>
      <c r="B3" s="4" t="s">
        <v>14</v>
      </c>
      <c r="C3" s="5" t="s">
        <v>15</v>
      </c>
      <c r="D3" s="4" t="s">
        <v>16</v>
      </c>
      <c r="E3" s="4" t="s">
        <v>17</v>
      </c>
      <c r="F3" s="4" t="n">
        <v>2021</v>
      </c>
      <c r="G3" s="4" t="n">
        <v>13</v>
      </c>
      <c r="H3" s="5" t="s">
        <v>16</v>
      </c>
      <c r="I3" s="5" t="s">
        <v>18</v>
      </c>
      <c r="J3" s="4" t="s">
        <v>19</v>
      </c>
      <c r="K3" s="4" t="s">
        <v>7</v>
      </c>
      <c r="L3" s="4" t="n">
        <v>88</v>
      </c>
      <c r="M3" s="4" t="n">
        <v>86</v>
      </c>
      <c r="N3" s="4" t="n">
        <v>88</v>
      </c>
      <c r="O3" s="4" t="n">
        <v>88</v>
      </c>
      <c r="P3" s="4" t="n">
        <v>88</v>
      </c>
      <c r="Q3" s="6" t="n">
        <v>89</v>
      </c>
      <c r="R3" s="7" t="n">
        <f aca="false">(SUM(L3:Q3)-MIN(L3:Q3)-MAX(L3:Q3))/(COUNT(L3:Q3)-2)</f>
        <v>88</v>
      </c>
      <c r="S3" s="8" t="str">
        <f aca="false">IF(AND(R3&gt;=80,R3&lt;=81.99),"Bronzo",IF(AND(R3&gt;=82,R3&lt;=86.99),"Argento",IF(AND(R3&gt;=87,R3&lt;=91.99),"Oro",IF(AND(R3&gt;=92,R3&lt;=100),"Gran Oro"))))</f>
        <v>Oro</v>
      </c>
      <c r="T3" s="9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customFormat="false" ht="30.75" hidden="false" customHeight="true" outlineLevel="0" collapsed="false">
      <c r="A4" s="3" t="n">
        <v>10109</v>
      </c>
      <c r="B4" s="4" t="s">
        <v>20</v>
      </c>
      <c r="C4" s="4" t="s">
        <v>21</v>
      </c>
      <c r="D4" s="4" t="s">
        <v>22</v>
      </c>
      <c r="E4" s="4" t="s">
        <v>23</v>
      </c>
      <c r="F4" s="4" t="n">
        <v>2021</v>
      </c>
      <c r="G4" s="4" t="n">
        <v>13</v>
      </c>
      <c r="H4" s="4" t="s">
        <v>24</v>
      </c>
      <c r="I4" s="5" t="s">
        <v>5</v>
      </c>
      <c r="J4" s="4" t="s">
        <v>25</v>
      </c>
      <c r="K4" s="4" t="s">
        <v>7</v>
      </c>
      <c r="L4" s="4" t="n">
        <v>90</v>
      </c>
      <c r="M4" s="4" t="n">
        <v>90</v>
      </c>
      <c r="N4" s="4" t="n">
        <v>89</v>
      </c>
      <c r="O4" s="4" t="n">
        <v>90</v>
      </c>
      <c r="P4" s="4" t="n">
        <v>90</v>
      </c>
      <c r="Q4" s="6" t="n">
        <v>89</v>
      </c>
      <c r="R4" s="7" t="n">
        <f aca="false">(SUM(L4:Q4)-MIN(L4:Q4)-MAX(L4:Q4))/(COUNT(L4:Q4)-2)</f>
        <v>89.75</v>
      </c>
      <c r="S4" s="8" t="str">
        <f aca="false">IF(AND(R4&gt;=80,R4&lt;=81.99),"Bronzo",IF(AND(R4&gt;=82,R4&lt;=86.99),"Argento",IF(AND(R4&gt;=87,R4&lt;=91.99),"Oro",IF(AND(R4&gt;=92,R4&lt;=100),"Gran Oro"))))</f>
        <v>Oro</v>
      </c>
      <c r="T4" s="9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customFormat="false" ht="30.75" hidden="false" customHeight="true" outlineLevel="0" collapsed="false">
      <c r="A5" s="3" t="n">
        <v>10111</v>
      </c>
      <c r="B5" s="4" t="s">
        <v>26</v>
      </c>
      <c r="C5" s="4" t="s">
        <v>27</v>
      </c>
      <c r="D5" s="4" t="s">
        <v>28</v>
      </c>
      <c r="E5" s="4" t="s">
        <v>29</v>
      </c>
      <c r="F5" s="4" t="n">
        <v>2020</v>
      </c>
      <c r="G5" s="4" t="n">
        <v>14.5</v>
      </c>
      <c r="H5" s="4" t="s">
        <v>30</v>
      </c>
      <c r="I5" s="5" t="s">
        <v>18</v>
      </c>
      <c r="J5" s="5" t="s">
        <v>31</v>
      </c>
      <c r="K5" s="4" t="s">
        <v>7</v>
      </c>
      <c r="L5" s="4" t="n">
        <v>91</v>
      </c>
      <c r="M5" s="4" t="n">
        <v>87</v>
      </c>
      <c r="N5" s="4" t="n">
        <v>92</v>
      </c>
      <c r="O5" s="4" t="n">
        <v>91</v>
      </c>
      <c r="P5" s="4" t="n">
        <v>88</v>
      </c>
      <c r="Q5" s="6" t="n">
        <v>90</v>
      </c>
      <c r="R5" s="7" t="n">
        <f aca="false">(SUM(L5:Q5)-MIN(L5:Q5)-MAX(L5:Q5))/(COUNT(L5:Q5)-2)</f>
        <v>90</v>
      </c>
      <c r="S5" s="8" t="str">
        <f aca="false">IF(AND(R5&gt;=80,R5&lt;=81.99),"Bronzo",IF(AND(R5&gt;=82,R5&lt;=86.99),"Argento",IF(AND(R5&gt;=87,R5&lt;=91.99),"Oro",IF(AND(R5&gt;=92,R5&lt;=100),"Gran Oro"))))</f>
        <v>Oro</v>
      </c>
      <c r="T5" s="9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customFormat="false" ht="30.75" hidden="false" customHeight="true" outlineLevel="0" collapsed="false">
      <c r="A6" s="3" t="n">
        <v>10113</v>
      </c>
      <c r="B6" s="4" t="s">
        <v>32</v>
      </c>
      <c r="C6" s="13" t="s">
        <v>33</v>
      </c>
      <c r="D6" s="4" t="s">
        <v>34</v>
      </c>
      <c r="E6" s="4" t="s">
        <v>35</v>
      </c>
      <c r="F6" s="4" t="n">
        <v>2021</v>
      </c>
      <c r="G6" s="4" t="n">
        <v>12</v>
      </c>
      <c r="H6" s="4" t="s">
        <v>36</v>
      </c>
      <c r="I6" s="5" t="s">
        <v>5</v>
      </c>
      <c r="J6" s="4" t="s">
        <v>25</v>
      </c>
      <c r="K6" s="4" t="s">
        <v>7</v>
      </c>
      <c r="L6" s="4" t="n">
        <v>88</v>
      </c>
      <c r="M6" s="4" t="n">
        <v>92</v>
      </c>
      <c r="N6" s="4" t="n">
        <v>89</v>
      </c>
      <c r="O6" s="4" t="n">
        <v>86</v>
      </c>
      <c r="P6" s="4" t="n">
        <v>88</v>
      </c>
      <c r="Q6" s="6" t="n">
        <v>97</v>
      </c>
      <c r="R6" s="7" t="n">
        <f aca="false">(SUM(L6:Q6)-MIN(L6:Q6)-MAX(L6:Q6))/(COUNT(L6:Q6)-2)</f>
        <v>89.25</v>
      </c>
      <c r="S6" s="8" t="str">
        <f aca="false">IF(AND(R6&gt;=80,R6&lt;=81.99),"Bronzo",IF(AND(R6&gt;=82,R6&lt;=86.99),"Argento",IF(AND(R6&gt;=87,R6&lt;=91.99),"Oro",IF(AND(R6&gt;=92,R6&lt;=100),"Gran Oro"))))</f>
        <v>Oro</v>
      </c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customFormat="false" ht="30.75" hidden="false" customHeight="true" outlineLevel="0" collapsed="false">
      <c r="A7" s="3" t="n">
        <v>10119</v>
      </c>
      <c r="B7" s="4" t="s">
        <v>37</v>
      </c>
      <c r="C7" s="13" t="s">
        <v>33</v>
      </c>
      <c r="D7" s="4" t="s">
        <v>38</v>
      </c>
      <c r="E7" s="4" t="s">
        <v>39</v>
      </c>
      <c r="F7" s="4" t="n">
        <v>2020</v>
      </c>
      <c r="G7" s="4" t="n">
        <v>13</v>
      </c>
      <c r="H7" s="4" t="s">
        <v>40</v>
      </c>
      <c r="I7" s="5" t="s">
        <v>5</v>
      </c>
      <c r="J7" s="4" t="s">
        <v>25</v>
      </c>
      <c r="K7" s="4" t="s">
        <v>7</v>
      </c>
      <c r="L7" s="4" t="n">
        <v>89</v>
      </c>
      <c r="M7" s="4" t="n">
        <v>91</v>
      </c>
      <c r="N7" s="4" t="n">
        <v>82</v>
      </c>
      <c r="O7" s="4" t="n">
        <v>88</v>
      </c>
      <c r="P7" s="4" t="n">
        <v>87</v>
      </c>
      <c r="Q7" s="6" t="n">
        <v>88</v>
      </c>
      <c r="R7" s="7" t="n">
        <f aca="false">(SUM(L7:Q7)-MIN(L7:Q7)-MAX(L7:Q7))/(COUNT(L7:Q7)-2)</f>
        <v>88</v>
      </c>
      <c r="S7" s="8" t="str">
        <f aca="false">IF(AND(R7&gt;=80,R7&lt;=81.99),"Bronzo",IF(AND(R7&gt;=82,R7&lt;=86.99),"Argento",IF(AND(R7&gt;=87,R7&lt;=91.99),"Oro",IF(AND(R7&gt;=92,R7&lt;=100),"Gran Oro"))))</f>
        <v>Oro</v>
      </c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customFormat="false" ht="30.75" hidden="false" customHeight="true" outlineLevel="0" collapsed="false">
      <c r="A8" s="3" t="n">
        <v>10120</v>
      </c>
      <c r="B8" s="4" t="s">
        <v>41</v>
      </c>
      <c r="C8" s="14" t="s">
        <v>42</v>
      </c>
      <c r="D8" s="4" t="s">
        <v>43</v>
      </c>
      <c r="E8" s="4" t="s">
        <v>39</v>
      </c>
      <c r="F8" s="4" t="n">
        <v>2021</v>
      </c>
      <c r="G8" s="4" t="n">
        <v>13</v>
      </c>
      <c r="H8" s="4" t="s">
        <v>44</v>
      </c>
      <c r="I8" s="5" t="s">
        <v>18</v>
      </c>
      <c r="J8" s="4" t="s">
        <v>25</v>
      </c>
      <c r="K8" s="4" t="s">
        <v>7</v>
      </c>
      <c r="L8" s="4" t="n">
        <v>87</v>
      </c>
      <c r="M8" s="4" t="n">
        <v>90</v>
      </c>
      <c r="N8" s="4" t="n">
        <v>95</v>
      </c>
      <c r="O8" s="4" t="n">
        <v>88</v>
      </c>
      <c r="P8" s="4" t="n">
        <v>84</v>
      </c>
      <c r="Q8" s="6" t="n">
        <v>88</v>
      </c>
      <c r="R8" s="7" t="n">
        <f aca="false">(SUM(L8:Q8)-MIN(L8:Q8)-MAX(L8:Q8))/(COUNT(L8:Q8)-2)</f>
        <v>88.25</v>
      </c>
      <c r="S8" s="8" t="str">
        <f aca="false">IF(AND(R8&gt;=80,R8&lt;=81.99),"Bronzo",IF(AND(R8&gt;=82,R8&lt;=86.99),"Argento",IF(AND(R8&gt;=87,R8&lt;=91.99),"Oro",IF(AND(R8&gt;=92,R8&lt;=100),"Gran Oro"))))</f>
        <v>Oro</v>
      </c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customFormat="false" ht="30.75" hidden="false" customHeight="true" outlineLevel="0" collapsed="false">
      <c r="A9" s="3" t="n">
        <v>10123</v>
      </c>
      <c r="B9" s="4" t="s">
        <v>45</v>
      </c>
      <c r="C9" s="14" t="s">
        <v>42</v>
      </c>
      <c r="D9" s="4" t="s">
        <v>46</v>
      </c>
      <c r="E9" s="4" t="s">
        <v>47</v>
      </c>
      <c r="F9" s="4" t="n">
        <v>2021</v>
      </c>
      <c r="G9" s="4" t="n">
        <v>12.5</v>
      </c>
      <c r="H9" s="4" t="s">
        <v>24</v>
      </c>
      <c r="I9" s="5" t="s">
        <v>5</v>
      </c>
      <c r="J9" s="4" t="s">
        <v>25</v>
      </c>
      <c r="K9" s="4" t="s">
        <v>7</v>
      </c>
      <c r="L9" s="4" t="n">
        <v>97</v>
      </c>
      <c r="M9" s="4" t="n">
        <v>89</v>
      </c>
      <c r="N9" s="4" t="n">
        <v>86</v>
      </c>
      <c r="O9" s="4" t="n">
        <v>89</v>
      </c>
      <c r="P9" s="4" t="n">
        <v>87</v>
      </c>
      <c r="Q9" s="6" t="n">
        <v>79</v>
      </c>
      <c r="R9" s="7" t="n">
        <f aca="false">(SUM(L9:Q9)-MIN(L9:Q9)-MAX(L9:Q9))/(COUNT(L9:Q9)-2)</f>
        <v>87.75</v>
      </c>
      <c r="S9" s="8" t="str">
        <f aca="false">IF(AND(R9&gt;=80,R9&lt;=81.99),"Bronzo",IF(AND(R9&gt;=82,R9&lt;=86.99),"Argento",IF(AND(R9&gt;=87,R9&lt;=91.99),"Oro",IF(AND(R9&gt;=92,R9&lt;=100),"Gran Oro"))))</f>
        <v>Oro</v>
      </c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customFormat="false" ht="30.75" hidden="false" customHeight="true" outlineLevel="0" collapsed="false">
      <c r="A10" s="3" t="n">
        <v>10124</v>
      </c>
      <c r="B10" s="4" t="s">
        <v>48</v>
      </c>
      <c r="C10" s="4" t="s">
        <v>49</v>
      </c>
      <c r="D10" s="11" t="s">
        <v>50</v>
      </c>
      <c r="E10" s="4" t="s">
        <v>51</v>
      </c>
      <c r="F10" s="4" t="n">
        <v>2021</v>
      </c>
      <c r="G10" s="4" t="n">
        <v>12.5</v>
      </c>
      <c r="H10" s="4" t="s">
        <v>52</v>
      </c>
      <c r="I10" s="5" t="s">
        <v>5</v>
      </c>
      <c r="J10" s="4" t="s">
        <v>25</v>
      </c>
      <c r="K10" s="4" t="s">
        <v>7</v>
      </c>
      <c r="L10" s="4" t="n">
        <v>85</v>
      </c>
      <c r="M10" s="4" t="n">
        <v>87</v>
      </c>
      <c r="N10" s="4" t="n">
        <v>89</v>
      </c>
      <c r="O10" s="4" t="n">
        <v>90</v>
      </c>
      <c r="P10" s="4" t="n">
        <v>87</v>
      </c>
      <c r="Q10" s="6" t="n">
        <v>88</v>
      </c>
      <c r="R10" s="7" t="n">
        <f aca="false">(SUM(L10:Q10)-MIN(L10:Q10)-MAX(L10:Q10))/(COUNT(L10:Q10)-2)</f>
        <v>87.75</v>
      </c>
      <c r="S10" s="8" t="str">
        <f aca="false">IF(AND(R10&gt;=80,R10&lt;=81.99),"Bronzo",IF(AND(R10&gt;=82,R10&lt;=86.99),"Argento",IF(AND(R10&gt;=87,R10&lt;=91.99),"Oro",IF(AND(R10&gt;=92,R10&lt;=100),"Gran Oro"))))</f>
        <v>Oro</v>
      </c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customFormat="false" ht="30.75" hidden="false" customHeight="true" outlineLevel="0" collapsed="false">
      <c r="A11" s="3" t="n">
        <v>10125</v>
      </c>
      <c r="B11" s="4" t="s">
        <v>53</v>
      </c>
      <c r="C11" s="4" t="s">
        <v>54</v>
      </c>
      <c r="D11" s="4" t="s">
        <v>55</v>
      </c>
      <c r="E11" s="11" t="s">
        <v>56</v>
      </c>
      <c r="F11" s="4" t="n">
        <v>2021</v>
      </c>
      <c r="G11" s="4" t="n">
        <v>14.5</v>
      </c>
      <c r="H11" s="4" t="s">
        <v>55</v>
      </c>
      <c r="I11" s="5" t="s">
        <v>5</v>
      </c>
      <c r="J11" s="4" t="s">
        <v>57</v>
      </c>
      <c r="K11" s="4" t="s">
        <v>7</v>
      </c>
      <c r="L11" s="4" t="n">
        <v>87</v>
      </c>
      <c r="M11" s="4" t="n">
        <v>90</v>
      </c>
      <c r="N11" s="4" t="n">
        <v>88</v>
      </c>
      <c r="O11" s="4" t="n">
        <v>89</v>
      </c>
      <c r="P11" s="4" t="n">
        <v>88</v>
      </c>
      <c r="Q11" s="6" t="n">
        <v>86</v>
      </c>
      <c r="R11" s="7" t="n">
        <f aca="false">(SUM(L11:Q11)-MIN(L11:Q11)-MAX(L11:Q11))/(COUNT(L11:Q11)-2)</f>
        <v>88</v>
      </c>
      <c r="S11" s="8" t="str">
        <f aca="false">IF(AND(R11&gt;=80,R11&lt;=81.99),"Bronzo",IF(AND(R11&gt;=82,R11&lt;=86.99),"Argento",IF(AND(R11&gt;=87,R11&lt;=91.99),"Oro",IF(AND(R11&gt;=92,R11&lt;=100),"Gran Oro"))))</f>
        <v>Oro</v>
      </c>
      <c r="T11" s="9"/>
      <c r="U11" s="9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customFormat="false" ht="30.75" hidden="false" customHeight="true" outlineLevel="0" collapsed="false">
      <c r="A12" s="3" t="n">
        <v>10126</v>
      </c>
      <c r="B12" s="4" t="s">
        <v>58</v>
      </c>
      <c r="C12" s="4" t="s">
        <v>59</v>
      </c>
      <c r="D12" s="4" t="s">
        <v>60</v>
      </c>
      <c r="E12" s="4" t="s">
        <v>35</v>
      </c>
      <c r="F12" s="4" t="n">
        <v>2020</v>
      </c>
      <c r="G12" s="4" t="n">
        <v>14</v>
      </c>
      <c r="H12" s="4" t="s">
        <v>61</v>
      </c>
      <c r="I12" s="5" t="s">
        <v>18</v>
      </c>
      <c r="J12" s="4" t="s">
        <v>25</v>
      </c>
      <c r="K12" s="4" t="s">
        <v>7</v>
      </c>
      <c r="L12" s="4" t="n">
        <v>92</v>
      </c>
      <c r="M12" s="4" t="n">
        <v>88</v>
      </c>
      <c r="N12" s="4" t="n">
        <v>91</v>
      </c>
      <c r="O12" s="4" t="n">
        <v>85</v>
      </c>
      <c r="P12" s="4" t="n">
        <v>92</v>
      </c>
      <c r="Q12" s="6" t="n">
        <v>85</v>
      </c>
      <c r="R12" s="7" t="n">
        <f aca="false">(SUM(L12:Q12)-MIN(L12:Q12)-MAX(L12:Q12))/(COUNT(L12:Q12)-2)</f>
        <v>89</v>
      </c>
      <c r="S12" s="8" t="str">
        <f aca="false">IF(AND(R12&gt;=80,R12&lt;=81.99),"Bronzo",IF(AND(R12&gt;=82,R12&lt;=86.99),"Argento",IF(AND(R12&gt;=87,R12&lt;=91.99),"Oro",IF(AND(R12&gt;=92,R12&lt;=100),"Gran Oro"))))</f>
        <v>Oro</v>
      </c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customFormat="false" ht="30.75" hidden="false" customHeight="true" outlineLevel="0" collapsed="false">
      <c r="A13" s="3" t="n">
        <v>10127</v>
      </c>
      <c r="B13" s="4" t="s">
        <v>62</v>
      </c>
      <c r="C13" s="4" t="s">
        <v>63</v>
      </c>
      <c r="D13" s="4" t="s">
        <v>64</v>
      </c>
      <c r="E13" s="4" t="s">
        <v>65</v>
      </c>
      <c r="F13" s="4" t="n">
        <v>2020</v>
      </c>
      <c r="G13" s="4" t="n">
        <v>13</v>
      </c>
      <c r="H13" s="4" t="s">
        <v>66</v>
      </c>
      <c r="I13" s="5" t="s">
        <v>67</v>
      </c>
      <c r="J13" s="4" t="s">
        <v>25</v>
      </c>
      <c r="K13" s="4" t="s">
        <v>7</v>
      </c>
      <c r="L13" s="4" t="n">
        <v>89</v>
      </c>
      <c r="M13" s="4" t="n">
        <v>90</v>
      </c>
      <c r="N13" s="4" t="n">
        <v>81</v>
      </c>
      <c r="O13" s="4" t="n">
        <v>88</v>
      </c>
      <c r="P13" s="4" t="n">
        <v>90</v>
      </c>
      <c r="Q13" s="6" t="n">
        <v>89</v>
      </c>
      <c r="R13" s="7" t="n">
        <f aca="false">(SUM(L13:Q13)-MIN(L13:Q13)-MAX(L13:Q13))/(COUNT(L13:Q13)-2)</f>
        <v>89</v>
      </c>
      <c r="S13" s="8" t="str">
        <f aca="false">IF(AND(R13&gt;=80,R13&lt;=81.99),"Bronzo",IF(AND(R13&gt;=82,R13&lt;=86.99),"Argento",IF(AND(R13&gt;=87,R13&lt;=91.99),"Oro",IF(AND(R13&gt;=92,R13&lt;=100),"Gran Oro"))))</f>
        <v>Oro</v>
      </c>
      <c r="T13" s="9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customFormat="false" ht="30.75" hidden="false" customHeight="true" outlineLevel="0" collapsed="false">
      <c r="A14" s="3" t="n">
        <v>10128</v>
      </c>
      <c r="B14" s="4" t="s">
        <v>68</v>
      </c>
      <c r="C14" s="15" t="s">
        <v>69</v>
      </c>
      <c r="D14" s="4" t="s">
        <v>70</v>
      </c>
      <c r="E14" s="11" t="s">
        <v>71</v>
      </c>
      <c r="F14" s="4" t="n">
        <v>2018</v>
      </c>
      <c r="G14" s="4" t="n">
        <v>14</v>
      </c>
      <c r="H14" s="4" t="s">
        <v>72</v>
      </c>
      <c r="I14" s="5" t="s">
        <v>18</v>
      </c>
      <c r="J14" s="4" t="s">
        <v>73</v>
      </c>
      <c r="K14" s="4" t="s">
        <v>7</v>
      </c>
      <c r="L14" s="4" t="n">
        <v>90</v>
      </c>
      <c r="M14" s="4" t="n">
        <v>91</v>
      </c>
      <c r="N14" s="4" t="n">
        <v>85</v>
      </c>
      <c r="O14" s="4" t="n">
        <v>85</v>
      </c>
      <c r="P14" s="4" t="n">
        <v>87</v>
      </c>
      <c r="Q14" s="6" t="n">
        <v>92</v>
      </c>
      <c r="R14" s="7" t="n">
        <f aca="false">(SUM(L14:Q14)-MIN(L14:Q14)-MAX(L14:Q14))/(COUNT(L14:Q14)-2)</f>
        <v>88.25</v>
      </c>
      <c r="S14" s="8" t="str">
        <f aca="false">IF(AND(R14&gt;=80,R14&lt;=81.99),"Bronzo",IF(AND(R14&gt;=82,R14&lt;=86.99),"Argento",IF(AND(R14&gt;=87,R14&lt;=91.99),"Oro",IF(AND(R14&gt;=92,R14&lt;=100),"Gran Oro"))))</f>
        <v>Oro</v>
      </c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customFormat="false" ht="30.75" hidden="false" customHeight="true" outlineLevel="0" collapsed="false">
      <c r="A15" s="3" t="n">
        <v>10130</v>
      </c>
      <c r="B15" s="4" t="s">
        <v>74</v>
      </c>
      <c r="C15" s="15" t="s">
        <v>69</v>
      </c>
      <c r="D15" s="4" t="s">
        <v>75</v>
      </c>
      <c r="E15" s="5" t="s">
        <v>76</v>
      </c>
      <c r="F15" s="4" t="n">
        <v>2020</v>
      </c>
      <c r="G15" s="4" t="n">
        <v>13.5</v>
      </c>
      <c r="H15" s="4" t="s">
        <v>72</v>
      </c>
      <c r="I15" s="16" t="s">
        <v>77</v>
      </c>
      <c r="J15" s="4" t="s">
        <v>73</v>
      </c>
      <c r="K15" s="4" t="s">
        <v>7</v>
      </c>
      <c r="L15" s="4" t="n">
        <v>87</v>
      </c>
      <c r="M15" s="4" t="n">
        <v>89</v>
      </c>
      <c r="N15" s="4" t="n">
        <v>88</v>
      </c>
      <c r="O15" s="4" t="n">
        <v>90</v>
      </c>
      <c r="P15" s="4" t="n">
        <v>89</v>
      </c>
      <c r="Q15" s="6" t="n">
        <v>85</v>
      </c>
      <c r="R15" s="7" t="n">
        <f aca="false">(SUM(L15:Q15)-MIN(L15:Q15)-MAX(L15:Q15))/(COUNT(L15:Q15)-2)</f>
        <v>88.25</v>
      </c>
      <c r="S15" s="8" t="str">
        <f aca="false">IF(AND(R15&gt;=80,R15&lt;=81.99),"Bronzo",IF(AND(R15&gt;=82,R15&lt;=86.99),"Argento",IF(AND(R15&gt;=87,R15&lt;=91.99),"Oro",IF(AND(R15&gt;=92,R15&lt;=100),"Gran Oro"))))</f>
        <v>Oro</v>
      </c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customFormat="false" ht="30.75" hidden="false" customHeight="true" outlineLevel="0" collapsed="false">
      <c r="A16" s="3" t="n">
        <v>10212</v>
      </c>
      <c r="B16" s="4" t="s">
        <v>78</v>
      </c>
      <c r="C16" s="17" t="s">
        <v>79</v>
      </c>
      <c r="D16" s="4" t="s">
        <v>80</v>
      </c>
      <c r="E16" s="4" t="s">
        <v>81</v>
      </c>
      <c r="F16" s="4" t="n">
        <v>2021</v>
      </c>
      <c r="G16" s="4" t="n">
        <v>13</v>
      </c>
      <c r="H16" s="4" t="s">
        <v>82</v>
      </c>
      <c r="I16" s="18" t="s">
        <v>83</v>
      </c>
      <c r="J16" s="4" t="s">
        <v>25</v>
      </c>
      <c r="K16" s="4" t="s">
        <v>7</v>
      </c>
      <c r="L16" s="4" t="n">
        <v>89</v>
      </c>
      <c r="M16" s="4" t="n">
        <v>93</v>
      </c>
      <c r="N16" s="4" t="n">
        <v>81</v>
      </c>
      <c r="O16" s="4" t="n">
        <v>87</v>
      </c>
      <c r="P16" s="4" t="n">
        <v>86</v>
      </c>
      <c r="Q16" s="6" t="n">
        <v>94</v>
      </c>
      <c r="R16" s="7" t="n">
        <f aca="false">(SUM(L16:Q16)-MIN(L16:Q16)-MAX(L16:Q16))/(COUNT(L16:Q16)-2)</f>
        <v>88.75</v>
      </c>
      <c r="S16" s="8" t="str">
        <f aca="false">IF(AND(R16&gt;=80,R16&lt;=81.99),"Bronzo",IF(AND(R16&gt;=82,R16&lt;=86.99),"Argento",IF(AND(R16&gt;=87,R16&lt;=91.99),"Oro",IF(AND(R16&gt;=92,R16&lt;=100),"Gran Oro"))))</f>
        <v>Oro</v>
      </c>
      <c r="T16" s="9"/>
      <c r="U16" s="9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customFormat="false" ht="30.75" hidden="false" customHeight="true" outlineLevel="0" collapsed="false">
      <c r="A17" s="3" t="n">
        <v>10214</v>
      </c>
      <c r="B17" s="4" t="s">
        <v>84</v>
      </c>
      <c r="C17" s="17" t="s">
        <v>79</v>
      </c>
      <c r="D17" s="4" t="s">
        <v>85</v>
      </c>
      <c r="E17" s="4" t="s">
        <v>47</v>
      </c>
      <c r="F17" s="4" t="n">
        <v>2021</v>
      </c>
      <c r="G17" s="4" t="n">
        <v>13</v>
      </c>
      <c r="H17" s="4" t="s">
        <v>24</v>
      </c>
      <c r="I17" s="5" t="s">
        <v>5</v>
      </c>
      <c r="J17" s="4" t="s">
        <v>25</v>
      </c>
      <c r="K17" s="4" t="s">
        <v>7</v>
      </c>
      <c r="L17" s="4" t="n">
        <v>89</v>
      </c>
      <c r="M17" s="4" t="n">
        <v>92</v>
      </c>
      <c r="N17" s="4" t="n">
        <v>90</v>
      </c>
      <c r="O17" s="4" t="n">
        <v>87</v>
      </c>
      <c r="P17" s="4" t="n">
        <v>90</v>
      </c>
      <c r="Q17" s="6" t="n">
        <v>86</v>
      </c>
      <c r="R17" s="7" t="n">
        <f aca="false">(SUM(L17:Q17)-MIN(L17:Q17)-MAX(L17:Q17))/(COUNT(L17:Q17)-2)</f>
        <v>89</v>
      </c>
      <c r="S17" s="8" t="str">
        <f aca="false">IF(AND(R17&gt;=80,R17&lt;=81.99),"Bronzo",IF(AND(R17&gt;=82,R17&lt;=86.99),"Argento",IF(AND(R17&gt;=87,R17&lt;=91.99),"Oro",IF(AND(R17&gt;=92,R17&lt;=100),"Gran Oro"))))</f>
        <v>Oro</v>
      </c>
      <c r="T17" s="9"/>
      <c r="U17" s="9"/>
      <c r="V17" s="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customFormat="false" ht="30.75" hidden="false" customHeight="true" outlineLevel="0" collapsed="false">
      <c r="A18" s="3" t="n">
        <v>10228</v>
      </c>
      <c r="B18" s="4" t="s">
        <v>86</v>
      </c>
      <c r="C18" s="17" t="s">
        <v>79</v>
      </c>
      <c r="D18" s="4" t="s">
        <v>87</v>
      </c>
      <c r="E18" s="4" t="s">
        <v>47</v>
      </c>
      <c r="F18" s="4" t="n">
        <v>2019</v>
      </c>
      <c r="G18" s="4" t="n">
        <v>14</v>
      </c>
      <c r="H18" s="4" t="s">
        <v>88</v>
      </c>
      <c r="I18" s="5" t="s">
        <v>18</v>
      </c>
      <c r="J18" s="4" t="s">
        <v>25</v>
      </c>
      <c r="K18" s="4" t="s">
        <v>7</v>
      </c>
      <c r="L18" s="4" t="n">
        <v>90</v>
      </c>
      <c r="M18" s="4" t="n">
        <v>85</v>
      </c>
      <c r="N18" s="4" t="n">
        <v>91</v>
      </c>
      <c r="O18" s="4" t="n">
        <v>93</v>
      </c>
      <c r="P18" s="4" t="n">
        <v>94</v>
      </c>
      <c r="Q18" s="6" t="n">
        <v>95</v>
      </c>
      <c r="R18" s="7" t="n">
        <f aca="false">(SUM(L18:Q18)-MIN(L18:Q18)-MAX(L18:Q18))/(COUNT(L18:Q18)-2)</f>
        <v>92</v>
      </c>
      <c r="S18" s="12" t="str">
        <f aca="false">IF(AND(R18&gt;=80,R18&lt;=81.99),"Bronzo",IF(AND(R18&gt;=82,R18&lt;=86.99),"Argento",IF(AND(R18&gt;=87,R18&lt;=91.99),"Oro",IF(AND(R18&gt;=92,R18&lt;=100),"Gran Oro"))))</f>
        <v>Gran Oro</v>
      </c>
      <c r="T18" s="9"/>
      <c r="U18" s="9"/>
      <c r="V18" s="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customFormat="false" ht="30.75" hidden="false" customHeight="true" outlineLevel="0" collapsed="false">
      <c r="A19" s="3" t="n">
        <v>10302</v>
      </c>
      <c r="B19" s="4" t="s">
        <v>89</v>
      </c>
      <c r="C19" s="17" t="s">
        <v>79</v>
      </c>
      <c r="D19" s="4" t="s">
        <v>90</v>
      </c>
      <c r="E19" s="4" t="s">
        <v>81</v>
      </c>
      <c r="F19" s="4" t="n">
        <v>2021</v>
      </c>
      <c r="G19" s="4" t="n">
        <v>12.5</v>
      </c>
      <c r="H19" s="4" t="s">
        <v>40</v>
      </c>
      <c r="I19" s="5" t="s">
        <v>5</v>
      </c>
      <c r="J19" s="4" t="s">
        <v>25</v>
      </c>
      <c r="K19" s="4" t="s">
        <v>7</v>
      </c>
      <c r="L19" s="4" t="n">
        <v>87</v>
      </c>
      <c r="M19" s="4" t="n">
        <v>90</v>
      </c>
      <c r="N19" s="4" t="n">
        <v>83</v>
      </c>
      <c r="O19" s="4" t="n">
        <v>88</v>
      </c>
      <c r="P19" s="4" t="n">
        <v>90</v>
      </c>
      <c r="Q19" s="6" t="n">
        <v>91</v>
      </c>
      <c r="R19" s="7" t="n">
        <f aca="false">(SUM(L19:Q19)-MIN(L19:Q19)-MAX(L19:Q19))/(COUNT(L19:Q19)-2)</f>
        <v>88.75</v>
      </c>
      <c r="S19" s="8" t="str">
        <f aca="false">IF(AND(R19&gt;=80,R19&lt;=81.99),"Bronzo",IF(AND(R19&gt;=82,R19&lt;=86.99),"Argento",IF(AND(R19&gt;=87,R19&lt;=91.99),"Oro",IF(AND(R19&gt;=92,R19&lt;=100),"Gran Oro"))))</f>
        <v>Oro</v>
      </c>
      <c r="T19" s="9"/>
      <c r="U19" s="9"/>
      <c r="V19" s="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customFormat="false" ht="30.75" hidden="false" customHeight="true" outlineLevel="0" collapsed="false">
      <c r="A20" s="3" t="n">
        <v>10303</v>
      </c>
      <c r="B20" s="4" t="s">
        <v>91</v>
      </c>
      <c r="C20" s="4" t="s">
        <v>92</v>
      </c>
      <c r="D20" s="4" t="s">
        <v>93</v>
      </c>
      <c r="E20" s="4" t="s">
        <v>94</v>
      </c>
      <c r="F20" s="4" t="n">
        <v>2021</v>
      </c>
      <c r="G20" s="4" t="n">
        <v>14.5</v>
      </c>
      <c r="H20" s="4" t="s">
        <v>95</v>
      </c>
      <c r="I20" s="5" t="s">
        <v>18</v>
      </c>
      <c r="J20" s="4" t="s">
        <v>96</v>
      </c>
      <c r="K20" s="4" t="s">
        <v>7</v>
      </c>
      <c r="L20" s="4" t="n">
        <v>86</v>
      </c>
      <c r="M20" s="4" t="n">
        <v>90</v>
      </c>
      <c r="N20" s="4" t="n">
        <v>90</v>
      </c>
      <c r="O20" s="4" t="n">
        <v>81</v>
      </c>
      <c r="P20" s="4" t="n">
        <v>92</v>
      </c>
      <c r="Q20" s="6" t="n">
        <v>86</v>
      </c>
      <c r="R20" s="7" t="n">
        <f aca="false">(SUM(L20:Q20)-MIN(L20:Q20)-MAX(L20:Q20))/(COUNT(L20:Q20)-2)</f>
        <v>88</v>
      </c>
      <c r="S20" s="8" t="str">
        <f aca="false">IF(AND(R20&gt;=80,R20&lt;=81.99),"Bronzo",IF(AND(R20&gt;=82,R20&lt;=86.99),"Argento",IF(AND(R20&gt;=87,R20&lt;=91.99),"Oro",IF(AND(R20&gt;=92,R20&lt;=100),"Gran Oro"))))</f>
        <v>Oro</v>
      </c>
      <c r="T20" s="9"/>
      <c r="U20" s="9"/>
      <c r="V20" s="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customFormat="false" ht="30.75" hidden="false" customHeight="true" outlineLevel="0" collapsed="false">
      <c r="A21" s="3" t="n">
        <v>10304</v>
      </c>
      <c r="B21" s="4" t="s">
        <v>97</v>
      </c>
      <c r="C21" s="4" t="s">
        <v>98</v>
      </c>
      <c r="D21" s="11" t="s">
        <v>99</v>
      </c>
      <c r="E21" s="4" t="s">
        <v>100</v>
      </c>
      <c r="F21" s="4" t="n">
        <v>2021</v>
      </c>
      <c r="G21" s="4" t="n">
        <v>13</v>
      </c>
      <c r="H21" s="4" t="s">
        <v>101</v>
      </c>
      <c r="I21" s="5" t="s">
        <v>18</v>
      </c>
      <c r="J21" s="5" t="s">
        <v>102</v>
      </c>
      <c r="K21" s="4" t="s">
        <v>103</v>
      </c>
      <c r="L21" s="4" t="n">
        <v>82</v>
      </c>
      <c r="M21" s="4" t="n">
        <v>87</v>
      </c>
      <c r="N21" s="4" t="n">
        <v>90</v>
      </c>
      <c r="O21" s="4" t="n">
        <v>90</v>
      </c>
      <c r="P21" s="4" t="n">
        <v>87</v>
      </c>
      <c r="Q21" s="6" t="n">
        <v>87</v>
      </c>
      <c r="R21" s="7" t="n">
        <f aca="false">(SUM(L21:Q21)-MIN(L21:Q21)-MAX(L21:Q21))/(COUNT(L21:Q21)-2)</f>
        <v>87.75</v>
      </c>
      <c r="S21" s="8" t="str">
        <f aca="false">IF(AND(R21&gt;=80,R21&lt;=81.99),"Bronzo",IF(AND(R21&gt;=82,R21&lt;=86.99),"Argento",IF(AND(R21&gt;=87,R21&lt;=91.99),"Oro",IF(AND(R21&gt;=92,R21&lt;=100),"Gran Oro"))))</f>
        <v>Oro</v>
      </c>
      <c r="T21" s="9"/>
      <c r="U21" s="9"/>
      <c r="V21" s="9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customFormat="false" ht="30.75" hidden="false" customHeight="true" outlineLevel="0" collapsed="false">
      <c r="A22" s="3" t="n">
        <v>10305</v>
      </c>
      <c r="B22" s="4" t="s">
        <v>104</v>
      </c>
      <c r="C22" s="4" t="s">
        <v>105</v>
      </c>
      <c r="D22" s="4" t="s">
        <v>106</v>
      </c>
      <c r="E22" s="4" t="s">
        <v>107</v>
      </c>
      <c r="F22" s="4" t="n">
        <v>2020</v>
      </c>
      <c r="G22" s="4" t="n">
        <v>13.5</v>
      </c>
      <c r="H22" s="4" t="s">
        <v>108</v>
      </c>
      <c r="I22" s="5" t="s">
        <v>5</v>
      </c>
      <c r="J22" s="4" t="s">
        <v>109</v>
      </c>
      <c r="K22" s="4" t="s">
        <v>7</v>
      </c>
      <c r="L22" s="4" t="n">
        <v>87</v>
      </c>
      <c r="M22" s="4" t="n">
        <v>88</v>
      </c>
      <c r="N22" s="4" t="n">
        <v>87</v>
      </c>
      <c r="O22" s="4" t="n">
        <v>88</v>
      </c>
      <c r="P22" s="4" t="n">
        <v>90</v>
      </c>
      <c r="Q22" s="6" t="n">
        <v>88</v>
      </c>
      <c r="R22" s="7" t="n">
        <f aca="false">(SUM(L22:Q22)-MIN(L22:Q22)-MAX(L22:Q22))/(COUNT(L22:Q22)-2)</f>
        <v>87.75</v>
      </c>
      <c r="S22" s="8" t="str">
        <f aca="false">IF(AND(R22&gt;=80,R22&lt;=81.99),"Bronzo",IF(AND(R22&gt;=82,R22&lt;=86.99),"Argento",IF(AND(R22&gt;=87,R22&lt;=91.99),"Oro",IF(AND(R22&gt;=92,R22&lt;=100),"Gran Oro"))))</f>
        <v>Oro</v>
      </c>
      <c r="T22" s="9"/>
      <c r="U22" s="9"/>
      <c r="V22" s="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customFormat="false" ht="30.75" hidden="false" customHeight="true" outlineLevel="0" collapsed="false">
      <c r="A23" s="3" t="n">
        <v>10306</v>
      </c>
      <c r="B23" s="4" t="s">
        <v>110</v>
      </c>
      <c r="C23" s="5" t="s">
        <v>111</v>
      </c>
      <c r="D23" s="4" t="s">
        <v>112</v>
      </c>
      <c r="E23" s="4" t="s">
        <v>35</v>
      </c>
      <c r="F23" s="4" t="n">
        <v>2014</v>
      </c>
      <c r="G23" s="4" t="n">
        <v>14</v>
      </c>
      <c r="H23" s="4" t="s">
        <v>88</v>
      </c>
      <c r="I23" s="5" t="s">
        <v>18</v>
      </c>
      <c r="J23" s="4" t="s">
        <v>25</v>
      </c>
      <c r="K23" s="4" t="s">
        <v>7</v>
      </c>
      <c r="L23" s="4" t="n">
        <v>82</v>
      </c>
      <c r="M23" s="4" t="n">
        <v>91</v>
      </c>
      <c r="N23" s="4" t="n">
        <v>88</v>
      </c>
      <c r="O23" s="4" t="n">
        <v>88</v>
      </c>
      <c r="P23" s="4" t="n">
        <v>91</v>
      </c>
      <c r="Q23" s="6" t="n">
        <v>84</v>
      </c>
      <c r="R23" s="7" t="n">
        <f aca="false">(SUM(L23:Q23)-MIN(L23:Q23)-MAX(L23:Q23))/(COUNT(L23:Q23)-2)</f>
        <v>87.75</v>
      </c>
      <c r="S23" s="8" t="str">
        <f aca="false">IF(AND(R23&gt;=80,R23&lt;=81.99),"Bronzo",IF(AND(R23&gt;=82,R23&lt;=86.99),"Argento",IF(AND(R23&gt;=87,R23&lt;=91.99),"Oro",IF(AND(R23&gt;=92,R23&lt;=100),"Gran Oro"))))</f>
        <v>Oro</v>
      </c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customFormat="false" ht="30.75" hidden="false" customHeight="true" outlineLevel="0" collapsed="false">
      <c r="A24" s="3" t="n">
        <v>10307</v>
      </c>
      <c r="B24" s="4" t="s">
        <v>113</v>
      </c>
      <c r="C24" s="4" t="s">
        <v>114</v>
      </c>
      <c r="D24" s="4" t="s">
        <v>115</v>
      </c>
      <c r="E24" s="4" t="s">
        <v>47</v>
      </c>
      <c r="F24" s="4" t="n">
        <v>2021</v>
      </c>
      <c r="G24" s="4" t="n">
        <v>13.5</v>
      </c>
      <c r="H24" s="4" t="s">
        <v>24</v>
      </c>
      <c r="I24" s="5" t="s">
        <v>5</v>
      </c>
      <c r="J24" s="4" t="s">
        <v>25</v>
      </c>
      <c r="K24" s="4" t="s">
        <v>7</v>
      </c>
      <c r="L24" s="4" t="n">
        <v>93</v>
      </c>
      <c r="M24" s="4" t="n">
        <v>92</v>
      </c>
      <c r="N24" s="4" t="n">
        <v>92</v>
      </c>
      <c r="O24" s="4" t="n">
        <v>92</v>
      </c>
      <c r="P24" s="4" t="n">
        <v>95</v>
      </c>
      <c r="Q24" s="6" t="n">
        <v>99</v>
      </c>
      <c r="R24" s="7" t="n">
        <f aca="false">(SUM(L24:Q24)-MIN(L24:Q24)-MAX(L24:Q24))/(COUNT(L24:Q24)-2)</f>
        <v>93</v>
      </c>
      <c r="S24" s="12" t="str">
        <f aca="false">IF(AND(R24&gt;=80,R24&lt;=81.99),"Bronzo",IF(AND(R24&gt;=82,R24&lt;=86.99),"Argento",IF(AND(R24&gt;=87,R24&lt;=91.99),"Oro",IF(AND(R24&gt;=92,R24&lt;=100),"Gran Oro"))))</f>
        <v>Gran Oro</v>
      </c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customFormat="false" ht="30.75" hidden="false" customHeight="true" outlineLevel="0" collapsed="false">
      <c r="A25" s="3" t="n">
        <v>10309</v>
      </c>
      <c r="B25" s="11" t="s">
        <v>116</v>
      </c>
      <c r="C25" s="4" t="s">
        <v>117</v>
      </c>
      <c r="D25" s="4" t="s">
        <v>118</v>
      </c>
      <c r="E25" s="4" t="s">
        <v>39</v>
      </c>
      <c r="F25" s="4" t="n">
        <v>2018</v>
      </c>
      <c r="G25" s="4" t="n">
        <v>14.5</v>
      </c>
      <c r="H25" s="4" t="s">
        <v>88</v>
      </c>
      <c r="I25" s="5" t="s">
        <v>18</v>
      </c>
      <c r="J25" s="4" t="s">
        <v>25</v>
      </c>
      <c r="K25" s="4" t="s">
        <v>7</v>
      </c>
      <c r="L25" s="4" t="n">
        <v>89</v>
      </c>
      <c r="M25" s="4" t="n">
        <v>88</v>
      </c>
      <c r="N25" s="4" t="n">
        <v>89</v>
      </c>
      <c r="O25" s="4" t="n">
        <v>85</v>
      </c>
      <c r="P25" s="4" t="n">
        <v>87</v>
      </c>
      <c r="Q25" s="6" t="n">
        <v>91</v>
      </c>
      <c r="R25" s="7" t="n">
        <f aca="false">(SUM(L25:Q25)-MIN(L25:Q25)-MAX(L25:Q25))/(COUNT(L25:Q25)-2)</f>
        <v>88.25</v>
      </c>
      <c r="S25" s="8" t="str">
        <f aca="false">IF(AND(R25&gt;=80,R25&lt;=81.99),"Bronzo",IF(AND(R25&gt;=82,R25&lt;=86.99),"Argento",IF(AND(R25&gt;=87,R25&lt;=91.99),"Oro",IF(AND(R25&gt;=92,R25&lt;=100),"Gran Oro"))))</f>
        <v>Oro</v>
      </c>
      <c r="T25" s="9"/>
      <c r="U25" s="9"/>
      <c r="V25" s="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customFormat="false" ht="30.75" hidden="false" customHeight="true" outlineLevel="0" collapsed="false">
      <c r="A26" s="3" t="n">
        <v>10310</v>
      </c>
      <c r="B26" s="4" t="s">
        <v>119</v>
      </c>
      <c r="C26" s="4" t="s">
        <v>120</v>
      </c>
      <c r="D26" s="4" t="s">
        <v>121</v>
      </c>
      <c r="E26" s="4" t="s">
        <v>39</v>
      </c>
      <c r="F26" s="4" t="n">
        <v>2021</v>
      </c>
      <c r="G26" s="4" t="n">
        <v>13</v>
      </c>
      <c r="H26" s="4" t="s">
        <v>24</v>
      </c>
      <c r="I26" s="5" t="s">
        <v>5</v>
      </c>
      <c r="J26" s="4" t="s">
        <v>25</v>
      </c>
      <c r="K26" s="4" t="s">
        <v>7</v>
      </c>
      <c r="L26" s="4" t="n">
        <v>88</v>
      </c>
      <c r="M26" s="4" t="n">
        <v>93</v>
      </c>
      <c r="N26" s="4" t="n">
        <v>89</v>
      </c>
      <c r="O26" s="4" t="n">
        <v>88</v>
      </c>
      <c r="P26" s="4" t="n">
        <v>92</v>
      </c>
      <c r="Q26" s="6" t="n">
        <v>87</v>
      </c>
      <c r="R26" s="7" t="n">
        <f aca="false">(SUM(L26:Q26)-MIN(L26:Q26)-MAX(L26:Q26))/(COUNT(L26:Q26)-2)</f>
        <v>89.25</v>
      </c>
      <c r="S26" s="8" t="str">
        <f aca="false">IF(AND(R26&gt;=80,R26&lt;=81.99),"Bronzo",IF(AND(R26&gt;=82,R26&lt;=86.99),"Argento",IF(AND(R26&gt;=87,R26&lt;=91.99),"Oro",IF(AND(R26&gt;=92,R26&lt;=100),"Gran Oro"))))</f>
        <v>Oro</v>
      </c>
      <c r="T26" s="9"/>
      <c r="U26" s="9"/>
      <c r="V26" s="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customFormat="false" ht="30.75" hidden="false" customHeight="true" outlineLevel="0" collapsed="false">
      <c r="A27" s="3" t="n">
        <v>10311</v>
      </c>
      <c r="B27" s="4" t="s">
        <v>122</v>
      </c>
      <c r="C27" s="4" t="s">
        <v>123</v>
      </c>
      <c r="D27" s="4" t="s">
        <v>124</v>
      </c>
      <c r="E27" s="4" t="s">
        <v>39</v>
      </c>
      <c r="F27" s="4" t="n">
        <v>2021</v>
      </c>
      <c r="G27" s="4" t="n">
        <v>12.5</v>
      </c>
      <c r="H27" s="4" t="s">
        <v>24</v>
      </c>
      <c r="I27" s="5" t="s">
        <v>5</v>
      </c>
      <c r="J27" s="4" t="s">
        <v>25</v>
      </c>
      <c r="K27" s="4" t="s">
        <v>7</v>
      </c>
      <c r="L27" s="4" t="n">
        <v>86</v>
      </c>
      <c r="M27" s="4" t="n">
        <v>89</v>
      </c>
      <c r="N27" s="4" t="n">
        <v>81</v>
      </c>
      <c r="O27" s="4" t="n">
        <v>92</v>
      </c>
      <c r="P27" s="4" t="n">
        <v>89</v>
      </c>
      <c r="Q27" s="6" t="n">
        <v>87</v>
      </c>
      <c r="R27" s="7" t="n">
        <f aca="false">(SUM(L27:Q27)-MIN(L27:Q27)-MAX(L27:Q27))/(COUNT(L27:Q27)-2)</f>
        <v>87.75</v>
      </c>
      <c r="S27" s="8" t="str">
        <f aca="false">IF(AND(R27&gt;=80,R27&lt;=81.99),"Bronzo",IF(AND(R27&gt;=82,R27&lt;=86.99),"Argento",IF(AND(R27&gt;=87,R27&lt;=91.99),"Oro",IF(AND(R27&gt;=92,R27&lt;=100),"Gran Oro"))))</f>
        <v>Oro</v>
      </c>
      <c r="T27" s="9"/>
      <c r="U27" s="9"/>
      <c r="V27" s="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customFormat="false" ht="30.75" hidden="false" customHeight="true" outlineLevel="0" collapsed="false">
      <c r="A28" s="3" t="n">
        <v>10313</v>
      </c>
      <c r="B28" s="4" t="s">
        <v>125</v>
      </c>
      <c r="C28" s="4" t="s">
        <v>126</v>
      </c>
      <c r="D28" s="4" t="s">
        <v>127</v>
      </c>
      <c r="E28" s="4" t="s">
        <v>128</v>
      </c>
      <c r="F28" s="4" t="n">
        <v>2021</v>
      </c>
      <c r="G28" s="4" t="n">
        <v>12.5</v>
      </c>
      <c r="H28" s="4" t="s">
        <v>40</v>
      </c>
      <c r="I28" s="5" t="s">
        <v>5</v>
      </c>
      <c r="J28" s="4" t="s">
        <v>25</v>
      </c>
      <c r="K28" s="4" t="s">
        <v>7</v>
      </c>
      <c r="L28" s="4" t="n">
        <v>78</v>
      </c>
      <c r="M28" s="4" t="n">
        <v>88</v>
      </c>
      <c r="N28" s="4" t="n">
        <v>88</v>
      </c>
      <c r="O28" s="4" t="n">
        <v>88</v>
      </c>
      <c r="P28" s="4" t="n">
        <v>88</v>
      </c>
      <c r="Q28" s="6" t="n">
        <v>89</v>
      </c>
      <c r="R28" s="7" t="n">
        <f aca="false">(SUM(L28:Q28)-MIN(L28:Q28)-MAX(L28:Q28))/(COUNT(L28:Q28)-2)</f>
        <v>88</v>
      </c>
      <c r="S28" s="8" t="str">
        <f aca="false">IF(AND(R28&gt;=80,R28&lt;=81.99),"Bronzo",IF(AND(R28&gt;=82,R28&lt;=86.99),"Argento",IF(AND(R28&gt;=87,R28&lt;=91.99),"Oro",IF(AND(R28&gt;=92,R28&lt;=100),"Gran Oro"))))</f>
        <v>Oro</v>
      </c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customFormat="false" ht="30.75" hidden="false" customHeight="true" outlineLevel="0" collapsed="false">
      <c r="A29" s="3" t="n">
        <v>10315</v>
      </c>
      <c r="B29" s="4" t="s">
        <v>129</v>
      </c>
      <c r="C29" s="19" t="s">
        <v>130</v>
      </c>
      <c r="D29" s="4" t="s">
        <v>131</v>
      </c>
      <c r="E29" s="4" t="s">
        <v>39</v>
      </c>
      <c r="F29" s="4" t="n">
        <v>2021</v>
      </c>
      <c r="G29" s="4" t="n">
        <v>14</v>
      </c>
      <c r="H29" s="4" t="s">
        <v>82</v>
      </c>
      <c r="I29" s="5" t="s">
        <v>18</v>
      </c>
      <c r="J29" s="4" t="s">
        <v>25</v>
      </c>
      <c r="K29" s="4" t="s">
        <v>7</v>
      </c>
      <c r="L29" s="4" t="n">
        <v>87</v>
      </c>
      <c r="M29" s="4" t="n">
        <v>86</v>
      </c>
      <c r="N29" s="4" t="n">
        <v>91</v>
      </c>
      <c r="O29" s="4" t="n">
        <v>90</v>
      </c>
      <c r="P29" s="4" t="n">
        <v>89</v>
      </c>
      <c r="Q29" s="6" t="n">
        <v>82</v>
      </c>
      <c r="R29" s="7" t="n">
        <f aca="false">(SUM(L29:Q29)-MIN(L29:Q29)-MAX(L29:Q29))/(COUNT(L29:Q29)-2)</f>
        <v>88</v>
      </c>
      <c r="S29" s="8" t="str">
        <f aca="false">IF(AND(R29&gt;=80,R29&lt;=81.99),"Bronzo",IF(AND(R29&gt;=82,R29&lt;=86.99),"Argento",IF(AND(R29&gt;=87,R29&lt;=91.99),"Oro",IF(AND(R29&gt;=92,R29&lt;=100),"Gran Oro"))))</f>
        <v>Oro</v>
      </c>
      <c r="T29" s="9"/>
      <c r="U29" s="9"/>
      <c r="V29" s="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customFormat="false" ht="30.75" hidden="false" customHeight="true" outlineLevel="0" collapsed="false">
      <c r="A30" s="3" t="n">
        <v>10327</v>
      </c>
      <c r="B30" s="4" t="s">
        <v>132</v>
      </c>
      <c r="C30" s="19" t="s">
        <v>130</v>
      </c>
      <c r="D30" s="4" t="s">
        <v>133</v>
      </c>
      <c r="E30" s="4" t="s">
        <v>134</v>
      </c>
      <c r="F30" s="4" t="n">
        <v>2021</v>
      </c>
      <c r="G30" s="4" t="n">
        <v>13.5</v>
      </c>
      <c r="H30" s="4" t="s">
        <v>133</v>
      </c>
      <c r="I30" s="5" t="s">
        <v>18</v>
      </c>
      <c r="J30" s="4" t="s">
        <v>25</v>
      </c>
      <c r="K30" s="4" t="s">
        <v>7</v>
      </c>
      <c r="L30" s="4" t="n">
        <v>89</v>
      </c>
      <c r="M30" s="4" t="n">
        <v>95</v>
      </c>
      <c r="N30" s="4" t="n">
        <v>90</v>
      </c>
      <c r="O30" s="4" t="n">
        <v>86</v>
      </c>
      <c r="P30" s="4" t="n">
        <v>87</v>
      </c>
      <c r="Q30" s="6" t="n">
        <v>91</v>
      </c>
      <c r="R30" s="7" t="n">
        <f aca="false">(SUM(L30:Q30)-MIN(L30:Q30)-MAX(L30:Q30))/(COUNT(L30:Q30)-2)</f>
        <v>89.25</v>
      </c>
      <c r="S30" s="8" t="str">
        <f aca="false">IF(AND(R30&gt;=80,R30&lt;=81.99),"Bronzo",IF(AND(R30&gt;=82,R30&lt;=86.99),"Argento",IF(AND(R30&gt;=87,R30&lt;=91.99),"Oro",IF(AND(R30&gt;=92,R30&lt;=100),"Gran Oro"))))</f>
        <v>Oro</v>
      </c>
      <c r="T30" s="9"/>
      <c r="U30" s="9"/>
      <c r="V30" s="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customFormat="false" ht="30.75" hidden="false" customHeight="true" outlineLevel="0" collapsed="false">
      <c r="A31" s="3" t="n">
        <v>10329</v>
      </c>
      <c r="B31" s="4" t="s">
        <v>135</v>
      </c>
      <c r="C31" s="19" t="s">
        <v>130</v>
      </c>
      <c r="D31" s="4" t="s">
        <v>136</v>
      </c>
      <c r="E31" s="4" t="s">
        <v>39</v>
      </c>
      <c r="F31" s="4" t="n">
        <v>2021</v>
      </c>
      <c r="G31" s="4" t="n">
        <v>14</v>
      </c>
      <c r="H31" s="4" t="s">
        <v>88</v>
      </c>
      <c r="I31" s="5" t="s">
        <v>18</v>
      </c>
      <c r="J31" s="4" t="s">
        <v>25</v>
      </c>
      <c r="K31" s="4" t="s">
        <v>7</v>
      </c>
      <c r="L31" s="4" t="n">
        <v>89</v>
      </c>
      <c r="M31" s="4" t="n">
        <v>93</v>
      </c>
      <c r="N31" s="4" t="n">
        <v>89</v>
      </c>
      <c r="O31" s="4" t="n">
        <v>92</v>
      </c>
      <c r="P31" s="4" t="n">
        <v>87</v>
      </c>
      <c r="Q31" s="6" t="n">
        <v>89</v>
      </c>
      <c r="R31" s="7" t="n">
        <f aca="false">(SUM(L31:Q31)-MIN(L31:Q31)-MAX(L31:Q31))/(COUNT(L31:Q31)-2)</f>
        <v>89.75</v>
      </c>
      <c r="S31" s="8" t="str">
        <f aca="false">IF(AND(R31&gt;=80,R31&lt;=81.99),"Bronzo",IF(AND(R31&gt;=82,R31&lt;=86.99),"Argento",IF(AND(R31&gt;=87,R31&lt;=91.99),"Oro",IF(AND(R31&gt;=92,R31&lt;=100),"Gran Oro"))))</f>
        <v>Oro</v>
      </c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customFormat="false" ht="30.75" hidden="false" customHeight="true" outlineLevel="0" collapsed="false">
      <c r="A32" s="3" t="n">
        <v>10330</v>
      </c>
      <c r="B32" s="4" t="s">
        <v>137</v>
      </c>
      <c r="C32" s="19" t="s">
        <v>130</v>
      </c>
      <c r="D32" s="4" t="s">
        <v>138</v>
      </c>
      <c r="E32" s="4" t="s">
        <v>35</v>
      </c>
      <c r="F32" s="4"/>
      <c r="G32" s="4" t="n">
        <v>11</v>
      </c>
      <c r="H32" s="4" t="s">
        <v>139</v>
      </c>
      <c r="I32" s="20" t="s">
        <v>140</v>
      </c>
      <c r="J32" s="4" t="s">
        <v>25</v>
      </c>
      <c r="K32" s="4" t="s">
        <v>7</v>
      </c>
      <c r="L32" s="4" t="n">
        <v>87</v>
      </c>
      <c r="M32" s="4" t="n">
        <v>87</v>
      </c>
      <c r="N32" s="4" t="n">
        <v>88</v>
      </c>
      <c r="O32" s="4" t="n">
        <v>88</v>
      </c>
      <c r="P32" s="4" t="n">
        <v>90</v>
      </c>
      <c r="Q32" s="6" t="n">
        <v>90</v>
      </c>
      <c r="R32" s="7" t="n">
        <f aca="false">(SUM(L32:Q32)-MIN(L32:Q32)-MAX(L32:Q32))/(COUNT(L32:Q32)-2)</f>
        <v>88.25</v>
      </c>
      <c r="S32" s="8" t="str">
        <f aca="false">IF(AND(R32&gt;=80,R32&lt;=81.99),"Bronzo",IF(AND(R32&gt;=82,R32&lt;=86.99),"Argento",IF(AND(R32&gt;=87,R32&lt;=91.99),"Oro",IF(AND(R32&gt;=92,R32&lt;=100),"Gran Oro"))))</f>
        <v>Oro</v>
      </c>
      <c r="T32" s="9"/>
      <c r="U32" s="9"/>
      <c r="V32" s="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customFormat="false" ht="30.75" hidden="false" customHeight="true" outlineLevel="0" collapsed="false">
      <c r="A33" s="3" t="n">
        <v>20106</v>
      </c>
      <c r="B33" s="4" t="s">
        <v>141</v>
      </c>
      <c r="C33" s="19" t="s">
        <v>130</v>
      </c>
      <c r="D33" s="4" t="s">
        <v>142</v>
      </c>
      <c r="E33" s="4" t="s">
        <v>39</v>
      </c>
      <c r="F33" s="4" t="n">
        <v>2021</v>
      </c>
      <c r="G33" s="4" t="n">
        <v>13</v>
      </c>
      <c r="H33" s="4" t="s">
        <v>24</v>
      </c>
      <c r="I33" s="5" t="s">
        <v>5</v>
      </c>
      <c r="J33" s="4" t="s">
        <v>25</v>
      </c>
      <c r="K33" s="4" t="s">
        <v>7</v>
      </c>
      <c r="L33" s="4" t="n">
        <v>87</v>
      </c>
      <c r="M33" s="4" t="n">
        <v>90</v>
      </c>
      <c r="N33" s="4" t="n">
        <v>90</v>
      </c>
      <c r="O33" s="4" t="n">
        <v>90</v>
      </c>
      <c r="P33" s="4" t="n">
        <v>92</v>
      </c>
      <c r="Q33" s="6" t="n">
        <v>88</v>
      </c>
      <c r="R33" s="7" t="n">
        <f aca="false">(SUM(L33:Q33)-MIN(L33:Q33)-MAX(L33:Q33))/(COUNT(L33:Q33)-2)</f>
        <v>89.5</v>
      </c>
      <c r="S33" s="8" t="str">
        <f aca="false">IF(AND(R33&gt;=80,R33&lt;=81.99),"Bronzo",IF(AND(R33&gt;=82,R33&lt;=86.99),"Argento",IF(AND(R33&gt;=87,R33&lt;=91.99),"Oro",IF(AND(R33&gt;=92,R33&lt;=100),"Gran Oro"))))</f>
        <v>Oro</v>
      </c>
      <c r="T33" s="9"/>
      <c r="U33" s="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customFormat="false" ht="30.75" hidden="false" customHeight="true" outlineLevel="0" collapsed="false">
      <c r="A34" s="3" t="n">
        <v>20115</v>
      </c>
      <c r="B34" s="4" t="s">
        <v>143</v>
      </c>
      <c r="C34" s="4" t="s">
        <v>144</v>
      </c>
      <c r="D34" s="4" t="s">
        <v>145</v>
      </c>
      <c r="E34" s="4" t="s">
        <v>39</v>
      </c>
      <c r="F34" s="4" t="n">
        <v>2021</v>
      </c>
      <c r="G34" s="4" t="n">
        <v>12.5</v>
      </c>
      <c r="H34" s="4"/>
      <c r="I34" s="5" t="s">
        <v>5</v>
      </c>
      <c r="J34" s="4" t="s">
        <v>25</v>
      </c>
      <c r="K34" s="4" t="s">
        <v>7</v>
      </c>
      <c r="L34" s="4" t="n">
        <v>89</v>
      </c>
      <c r="M34" s="4" t="n">
        <v>89</v>
      </c>
      <c r="N34" s="4" t="n">
        <v>86</v>
      </c>
      <c r="O34" s="4" t="n">
        <v>80</v>
      </c>
      <c r="P34" s="4" t="n">
        <v>89</v>
      </c>
      <c r="Q34" s="6" t="n">
        <v>87</v>
      </c>
      <c r="R34" s="7" t="n">
        <f aca="false">(SUM(L34:Q34)-MIN(L34:Q34)-MAX(L34:Q34))/(COUNT(L34:Q34)-2)</f>
        <v>87.75</v>
      </c>
      <c r="S34" s="8" t="str">
        <f aca="false">IF(AND(R34&gt;=80,R34&lt;=81.99),"Bronzo",IF(AND(R34&gt;=82,R34&lt;=86.99),"Argento",IF(AND(R34&gt;=87,R34&lt;=91.99),"Oro",IF(AND(R34&gt;=92,R34&lt;=100),"Gran Oro"))))</f>
        <v>Oro</v>
      </c>
      <c r="T34" s="9"/>
      <c r="U34" s="9"/>
      <c r="V34" s="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customFormat="false" ht="30.75" hidden="false" customHeight="true" outlineLevel="0" collapsed="false">
      <c r="A35" s="3" t="n">
        <v>20116</v>
      </c>
      <c r="B35" s="4" t="s">
        <v>146</v>
      </c>
      <c r="C35" s="21" t="s">
        <v>147</v>
      </c>
      <c r="D35" s="4" t="s">
        <v>148</v>
      </c>
      <c r="E35" s="4" t="s">
        <v>39</v>
      </c>
      <c r="F35" s="4" t="n">
        <v>2021</v>
      </c>
      <c r="G35" s="4" t="n">
        <v>12.5</v>
      </c>
      <c r="H35" s="4" t="s">
        <v>24</v>
      </c>
      <c r="I35" s="5" t="s">
        <v>5</v>
      </c>
      <c r="J35" s="4" t="s">
        <v>25</v>
      </c>
      <c r="K35" s="4" t="s">
        <v>7</v>
      </c>
      <c r="L35" s="4" t="n">
        <v>87</v>
      </c>
      <c r="M35" s="4" t="n">
        <v>88</v>
      </c>
      <c r="N35" s="4" t="n">
        <v>89</v>
      </c>
      <c r="O35" s="4" t="n">
        <v>88</v>
      </c>
      <c r="P35" s="4" t="n">
        <v>89</v>
      </c>
      <c r="Q35" s="6" t="n">
        <v>90</v>
      </c>
      <c r="R35" s="7" t="n">
        <f aca="false">(SUM(L35:Q35)-MIN(L35:Q35)-MAX(L35:Q35))/(COUNT(L35:Q35)-2)</f>
        <v>88.5</v>
      </c>
      <c r="S35" s="8" t="str">
        <f aca="false">IF(AND(R35&gt;=80,R35&lt;=81.99),"Bronzo",IF(AND(R35&gt;=82,R35&lt;=86.99),"Argento",IF(AND(R35&gt;=87,R35&lt;=91.99),"Oro",IF(AND(R35&gt;=92,R35&lt;=100),"Gran Oro"))))</f>
        <v>Oro</v>
      </c>
      <c r="T35" s="9"/>
      <c r="U35" s="9"/>
      <c r="V35" s="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customFormat="false" ht="30.75" hidden="false" customHeight="true" outlineLevel="0" collapsed="false">
      <c r="A36" s="3" t="n">
        <v>20117</v>
      </c>
      <c r="B36" s="4" t="s">
        <v>149</v>
      </c>
      <c r="C36" s="21" t="s">
        <v>147</v>
      </c>
      <c r="D36" s="4" t="s">
        <v>150</v>
      </c>
      <c r="E36" s="4" t="s">
        <v>39</v>
      </c>
      <c r="F36" s="4" t="n">
        <v>2018</v>
      </c>
      <c r="G36" s="4" t="n">
        <v>14</v>
      </c>
      <c r="H36" s="4" t="s">
        <v>151</v>
      </c>
      <c r="I36" s="5" t="s">
        <v>18</v>
      </c>
      <c r="J36" s="4" t="s">
        <v>25</v>
      </c>
      <c r="K36" s="4" t="s">
        <v>7</v>
      </c>
      <c r="L36" s="4" t="n">
        <v>87</v>
      </c>
      <c r="M36" s="4" t="n">
        <v>87</v>
      </c>
      <c r="N36" s="4" t="n">
        <v>90</v>
      </c>
      <c r="O36" s="4" t="n">
        <v>88</v>
      </c>
      <c r="P36" s="4" t="n">
        <v>88</v>
      </c>
      <c r="Q36" s="6" t="n">
        <v>88</v>
      </c>
      <c r="R36" s="7" t="n">
        <f aca="false">(SUM(L36:Q36)-MIN(L36:Q36)-MAX(L36:Q36))/(COUNT(L36:Q36)-2)</f>
        <v>87.75</v>
      </c>
      <c r="S36" s="8" t="str">
        <f aca="false">IF(AND(R36&gt;=80,R36&lt;=81.99),"Bronzo",IF(AND(R36&gt;=82,R36&lt;=86.99),"Argento",IF(AND(R36&gt;=87,R36&lt;=91.99),"Oro",IF(AND(R36&gt;=92,R36&lt;=100),"Gran Oro"))))</f>
        <v>Oro</v>
      </c>
      <c r="T36" s="9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customFormat="false" ht="30.75" hidden="false" customHeight="true" outlineLevel="0" collapsed="false">
      <c r="A37" s="3" t="n">
        <v>20118</v>
      </c>
      <c r="B37" s="4" t="s">
        <v>152</v>
      </c>
      <c r="C37" s="21" t="s">
        <v>147</v>
      </c>
      <c r="D37" s="4" t="s">
        <v>153</v>
      </c>
      <c r="E37" s="4" t="s">
        <v>35</v>
      </c>
      <c r="F37" s="4" t="n">
        <v>2018</v>
      </c>
      <c r="G37" s="4" t="n">
        <v>14.5</v>
      </c>
      <c r="H37" s="4" t="s">
        <v>154</v>
      </c>
      <c r="I37" s="5" t="s">
        <v>18</v>
      </c>
      <c r="J37" s="4" t="s">
        <v>25</v>
      </c>
      <c r="K37" s="4" t="s">
        <v>7</v>
      </c>
      <c r="L37" s="4" t="n">
        <v>85</v>
      </c>
      <c r="M37" s="4" t="n">
        <v>90</v>
      </c>
      <c r="N37" s="4" t="n">
        <v>91</v>
      </c>
      <c r="O37" s="4" t="n">
        <v>88</v>
      </c>
      <c r="P37" s="4" t="n">
        <v>90</v>
      </c>
      <c r="Q37" s="6" t="n">
        <v>88</v>
      </c>
      <c r="R37" s="7" t="n">
        <f aca="false">(SUM(L37:Q37)-MIN(L37:Q37)-MAX(L37:Q37))/(COUNT(L37:Q37)-2)</f>
        <v>89</v>
      </c>
      <c r="S37" s="8" t="str">
        <f aca="false">IF(AND(R37&gt;=80,R37&lt;=81.99),"Bronzo",IF(AND(R37&gt;=82,R37&lt;=86.99),"Argento",IF(AND(R37&gt;=87,R37&lt;=91.99),"Oro",IF(AND(R37&gt;=92,R37&lt;=100),"Gran Oro"))))</f>
        <v>Oro</v>
      </c>
      <c r="T37" s="9"/>
      <c r="U37" s="9"/>
      <c r="V37" s="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customFormat="false" ht="30.75" hidden="false" customHeight="true" outlineLevel="0" collapsed="false">
      <c r="A38" s="3" t="n">
        <v>20120</v>
      </c>
      <c r="B38" s="4" t="s">
        <v>155</v>
      </c>
      <c r="C38" s="21" t="s">
        <v>147</v>
      </c>
      <c r="D38" s="4" t="s">
        <v>156</v>
      </c>
      <c r="E38" s="4" t="s">
        <v>39</v>
      </c>
      <c r="F38" s="4" t="n">
        <v>2019</v>
      </c>
      <c r="G38" s="4" t="n">
        <v>13</v>
      </c>
      <c r="H38" s="4" t="s">
        <v>157</v>
      </c>
      <c r="I38" s="5" t="s">
        <v>5</v>
      </c>
      <c r="J38" s="4" t="s">
        <v>25</v>
      </c>
      <c r="K38" s="4" t="s">
        <v>7</v>
      </c>
      <c r="L38" s="4" t="n">
        <v>91</v>
      </c>
      <c r="M38" s="4" t="n">
        <v>92</v>
      </c>
      <c r="N38" s="4" t="n">
        <v>91</v>
      </c>
      <c r="O38" s="4" t="n">
        <v>86</v>
      </c>
      <c r="P38" s="4" t="n">
        <v>87</v>
      </c>
      <c r="Q38" s="6" t="n">
        <v>91</v>
      </c>
      <c r="R38" s="7" t="n">
        <f aca="false">(SUM(L38:Q38)-MIN(L38:Q38)-MAX(L38:Q38))/(COUNT(L38:Q38)-2)</f>
        <v>90</v>
      </c>
      <c r="S38" s="8" t="str">
        <f aca="false">IF(AND(R38&gt;=80,R38&lt;=81.99),"Bronzo",IF(AND(R38&gt;=82,R38&lt;=86.99),"Argento",IF(AND(R38&gt;=87,R38&lt;=91.99),"Oro",IF(AND(R38&gt;=92,R38&lt;=100),"Gran Oro"))))</f>
        <v>Oro</v>
      </c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customFormat="false" ht="30.75" hidden="false" customHeight="true" outlineLevel="0" collapsed="false">
      <c r="A39" s="3" t="n">
        <v>20205</v>
      </c>
      <c r="B39" s="4" t="s">
        <v>158</v>
      </c>
      <c r="C39" s="15" t="s">
        <v>159</v>
      </c>
      <c r="D39" s="4" t="s">
        <v>160</v>
      </c>
      <c r="E39" s="4" t="s">
        <v>161</v>
      </c>
      <c r="F39" s="4" t="n">
        <v>2021</v>
      </c>
      <c r="G39" s="4" t="n">
        <v>12.5</v>
      </c>
      <c r="H39" s="4" t="s">
        <v>162</v>
      </c>
      <c r="I39" s="5" t="s">
        <v>5</v>
      </c>
      <c r="J39" s="4" t="s">
        <v>25</v>
      </c>
      <c r="K39" s="4" t="s">
        <v>7</v>
      </c>
      <c r="L39" s="4" t="n">
        <v>94</v>
      </c>
      <c r="M39" s="4" t="n">
        <v>90</v>
      </c>
      <c r="N39" s="4" t="n">
        <v>89</v>
      </c>
      <c r="O39" s="4" t="n">
        <v>90</v>
      </c>
      <c r="P39" s="4" t="n">
        <v>88</v>
      </c>
      <c r="Q39" s="6" t="n">
        <v>86</v>
      </c>
      <c r="R39" s="7" t="n">
        <f aca="false">(SUM(L39:Q39)-MIN(L39:Q39)-MAX(L39:Q39))/(COUNT(L39:Q39)-2)</f>
        <v>89.25</v>
      </c>
      <c r="S39" s="8" t="str">
        <f aca="false">IF(AND(R39&gt;=80,R39&lt;=81.99),"Bronzo",IF(AND(R39&gt;=82,R39&lt;=86.99),"Argento",IF(AND(R39&gt;=87,R39&lt;=91.99),"Oro",IF(AND(R39&gt;=92,R39&lt;=100),"Gran Oro"))))</f>
        <v>Oro</v>
      </c>
      <c r="T39" s="9"/>
      <c r="U39" s="9"/>
      <c r="V39" s="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customFormat="false" ht="30.75" hidden="false" customHeight="true" outlineLevel="0" collapsed="false">
      <c r="A40" s="3" t="n">
        <v>20212</v>
      </c>
      <c r="B40" s="4" t="s">
        <v>163</v>
      </c>
      <c r="C40" s="15" t="s">
        <v>159</v>
      </c>
      <c r="D40" s="4" t="s">
        <v>164</v>
      </c>
      <c r="E40" s="5" t="s">
        <v>165</v>
      </c>
      <c r="F40" s="4" t="n">
        <v>2017</v>
      </c>
      <c r="G40" s="4" t="n">
        <v>14</v>
      </c>
      <c r="H40" s="4" t="s">
        <v>166</v>
      </c>
      <c r="I40" s="5" t="s">
        <v>18</v>
      </c>
      <c r="J40" s="4" t="s">
        <v>25</v>
      </c>
      <c r="K40" s="4" t="s">
        <v>7</v>
      </c>
      <c r="L40" s="4" t="n">
        <v>87</v>
      </c>
      <c r="M40" s="4" t="n">
        <v>87</v>
      </c>
      <c r="N40" s="4" t="n">
        <v>84</v>
      </c>
      <c r="O40" s="4" t="n">
        <v>90</v>
      </c>
      <c r="P40" s="4" t="n">
        <v>87</v>
      </c>
      <c r="Q40" s="6" t="n">
        <v>91</v>
      </c>
      <c r="R40" s="7" t="n">
        <f aca="false">(SUM(L40:Q40)-MIN(L40:Q40)-MAX(L40:Q40))/(COUNT(L40:Q40)-2)</f>
        <v>87.75</v>
      </c>
      <c r="S40" s="8" t="str">
        <f aca="false">IF(AND(R40&gt;=80,R40&lt;=81.99),"Bronzo",IF(AND(R40&gt;=82,R40&lt;=86.99),"Argento",IF(AND(R40&gt;=87,R40&lt;=91.99),"Oro",IF(AND(R40&gt;=92,R40&lt;=100),"Gran Oro"))))</f>
        <v>Oro</v>
      </c>
      <c r="T40" s="9"/>
      <c r="U40" s="9"/>
      <c r="V40" s="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customFormat="false" ht="30.75" hidden="false" customHeight="true" outlineLevel="0" collapsed="false">
      <c r="A41" s="3" t="n">
        <v>20214</v>
      </c>
      <c r="B41" s="4" t="s">
        <v>167</v>
      </c>
      <c r="C41" s="4" t="s">
        <v>168</v>
      </c>
      <c r="D41" s="4" t="s">
        <v>169</v>
      </c>
      <c r="E41" s="4" t="s">
        <v>47</v>
      </c>
      <c r="F41" s="4" t="n">
        <v>2021</v>
      </c>
      <c r="G41" s="4" t="n">
        <v>12.5</v>
      </c>
      <c r="H41" s="4" t="s">
        <v>24</v>
      </c>
      <c r="I41" s="5" t="s">
        <v>5</v>
      </c>
      <c r="J41" s="4" t="s">
        <v>25</v>
      </c>
      <c r="K41" s="4" t="s">
        <v>7</v>
      </c>
      <c r="L41" s="4" t="n">
        <v>88</v>
      </c>
      <c r="M41" s="4" t="n">
        <v>90</v>
      </c>
      <c r="N41" s="4" t="n">
        <v>91</v>
      </c>
      <c r="O41" s="4" t="n">
        <v>88</v>
      </c>
      <c r="P41" s="4" t="n">
        <v>88</v>
      </c>
      <c r="Q41" s="6" t="n">
        <v>90</v>
      </c>
      <c r="R41" s="7" t="n">
        <f aca="false">(SUM(L41:Q41)-MIN(L41:Q41)-MAX(L41:Q41))/(COUNT(L41:Q41)-2)</f>
        <v>89</v>
      </c>
      <c r="S41" s="8" t="str">
        <f aca="false">IF(AND(R41&gt;=80,R41&lt;=81.99),"Bronzo",IF(AND(R41&gt;=82,R41&lt;=86.99),"Argento",IF(AND(R41&gt;=87,R41&lt;=91.99),"Oro",IF(AND(R41&gt;=92,R41&lt;=100),"Gran Oro"))))</f>
        <v>Oro</v>
      </c>
      <c r="T41" s="9"/>
      <c r="U41" s="9"/>
      <c r="V41" s="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customFormat="false" ht="30.75" hidden="false" customHeight="true" outlineLevel="0" collapsed="false">
      <c r="A42" s="3" t="n">
        <v>20217</v>
      </c>
      <c r="B42" s="4" t="s">
        <v>170</v>
      </c>
      <c r="C42" s="15" t="s">
        <v>171</v>
      </c>
      <c r="D42" s="4" t="s">
        <v>82</v>
      </c>
      <c r="E42" s="4" t="s">
        <v>47</v>
      </c>
      <c r="F42" s="4" t="n">
        <v>2019</v>
      </c>
      <c r="G42" s="4" t="n">
        <v>14</v>
      </c>
      <c r="H42" s="4" t="s">
        <v>82</v>
      </c>
      <c r="I42" s="5" t="s">
        <v>18</v>
      </c>
      <c r="J42" s="4" t="s">
        <v>25</v>
      </c>
      <c r="K42" s="4" t="s">
        <v>7</v>
      </c>
      <c r="L42" s="4" t="n">
        <v>89</v>
      </c>
      <c r="M42" s="4" t="n">
        <v>90</v>
      </c>
      <c r="N42" s="4" t="n">
        <v>86</v>
      </c>
      <c r="O42" s="4" t="n">
        <v>90</v>
      </c>
      <c r="P42" s="4" t="n">
        <v>89</v>
      </c>
      <c r="Q42" s="6" t="n">
        <v>91</v>
      </c>
      <c r="R42" s="7" t="n">
        <f aca="false">(SUM(L42:Q42)-MIN(L42:Q42)-MAX(L42:Q42))/(COUNT(L42:Q42)-2)</f>
        <v>89.5</v>
      </c>
      <c r="S42" s="8" t="str">
        <f aca="false">IF(AND(R42&gt;=80,R42&lt;=81.99),"Bronzo",IF(AND(R42&gt;=82,R42&lt;=86.99),"Argento",IF(AND(R42&gt;=87,R42&lt;=91.99),"Oro",IF(AND(R42&gt;=92,R42&lt;=100),"Gran Oro"))))</f>
        <v>Oro</v>
      </c>
      <c r="T42" s="9"/>
      <c r="U42" s="9"/>
      <c r="V42" s="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customFormat="false" ht="30.75" hidden="false" customHeight="true" outlineLevel="0" collapsed="false">
      <c r="A43" s="3" t="n">
        <v>20305</v>
      </c>
      <c r="B43" s="4" t="s">
        <v>172</v>
      </c>
      <c r="C43" s="15" t="s">
        <v>171</v>
      </c>
      <c r="D43" s="4" t="s">
        <v>88</v>
      </c>
      <c r="E43" s="4" t="s">
        <v>81</v>
      </c>
      <c r="F43" s="4" t="n">
        <v>2019</v>
      </c>
      <c r="G43" s="4" t="n">
        <v>14</v>
      </c>
      <c r="H43" s="4" t="s">
        <v>88</v>
      </c>
      <c r="I43" s="5" t="s">
        <v>18</v>
      </c>
      <c r="J43" s="4" t="s">
        <v>25</v>
      </c>
      <c r="K43" s="4" t="s">
        <v>7</v>
      </c>
      <c r="L43" s="4" t="n">
        <v>93</v>
      </c>
      <c r="M43" s="4" t="n">
        <v>83</v>
      </c>
      <c r="N43" s="4" t="n">
        <v>91</v>
      </c>
      <c r="O43" s="4" t="n">
        <v>85</v>
      </c>
      <c r="P43" s="4" t="n">
        <v>91</v>
      </c>
      <c r="Q43" s="6" t="n">
        <v>86</v>
      </c>
      <c r="R43" s="7" t="n">
        <f aca="false">(SUM(L43:Q43)-MIN(L43:Q43)-MAX(L43:Q43))/(COUNT(L43:Q43)-2)</f>
        <v>88.25</v>
      </c>
      <c r="S43" s="8" t="str">
        <f aca="false">IF(AND(R43&gt;=80,R43&lt;=81.99),"Bronzo",IF(AND(R43&gt;=82,R43&lt;=86.99),"Argento",IF(AND(R43&gt;=87,R43&lt;=91.99),"Oro",IF(AND(R43&gt;=92,R43&lt;=100),"Gran Oro"))))</f>
        <v>Oro</v>
      </c>
      <c r="T43" s="9"/>
      <c r="U43" s="9"/>
      <c r="V43" s="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customFormat="false" ht="30.75" hidden="false" customHeight="true" outlineLevel="0" collapsed="false">
      <c r="A44" s="3" t="n">
        <v>20306</v>
      </c>
      <c r="B44" s="4" t="s">
        <v>173</v>
      </c>
      <c r="C44" s="11" t="s">
        <v>174</v>
      </c>
      <c r="D44" s="4" t="s">
        <v>175</v>
      </c>
      <c r="E44" s="4" t="s">
        <v>176</v>
      </c>
      <c r="F44" s="4" t="n">
        <v>2021</v>
      </c>
      <c r="G44" s="4" t="n">
        <v>12.5</v>
      </c>
      <c r="H44" s="4" t="s">
        <v>24</v>
      </c>
      <c r="I44" s="5" t="s">
        <v>5</v>
      </c>
      <c r="J44" s="4" t="s">
        <v>25</v>
      </c>
      <c r="K44" s="4" t="s">
        <v>7</v>
      </c>
      <c r="L44" s="4" t="n">
        <v>86</v>
      </c>
      <c r="M44" s="4" t="n">
        <v>88</v>
      </c>
      <c r="N44" s="4" t="n">
        <v>94</v>
      </c>
      <c r="O44" s="4" t="n">
        <v>87</v>
      </c>
      <c r="P44" s="4" t="n">
        <v>87</v>
      </c>
      <c r="Q44" s="6" t="n">
        <v>89</v>
      </c>
      <c r="R44" s="7" t="n">
        <f aca="false">(SUM(L44:Q44)-MIN(L44:Q44)-MAX(L44:Q44))/(COUNT(L44:Q44)-2)</f>
        <v>87.75</v>
      </c>
      <c r="S44" s="8" t="str">
        <f aca="false">IF(AND(R44&gt;=80,R44&lt;=81.99),"Bronzo",IF(AND(R44&gt;=82,R44&lt;=86.99),"Argento",IF(AND(R44&gt;=87,R44&lt;=91.99),"Oro",IF(AND(R44&gt;=92,R44&lt;=100),"Gran Oro"))))</f>
        <v>Oro</v>
      </c>
      <c r="T44" s="9"/>
      <c r="U44" s="9"/>
      <c r="V44" s="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customFormat="false" ht="30.75" hidden="false" customHeight="true" outlineLevel="0" collapsed="false">
      <c r="A45" s="3" t="n">
        <v>20307</v>
      </c>
      <c r="B45" s="4" t="s">
        <v>177</v>
      </c>
      <c r="C45" s="4" t="s">
        <v>178</v>
      </c>
      <c r="D45" s="4" t="s">
        <v>179</v>
      </c>
      <c r="E45" s="4" t="s">
        <v>180</v>
      </c>
      <c r="F45" s="4" t="n">
        <v>2020</v>
      </c>
      <c r="G45" s="4" t="n">
        <v>13</v>
      </c>
      <c r="H45" s="4" t="s">
        <v>181</v>
      </c>
      <c r="I45" s="5" t="s">
        <v>5</v>
      </c>
      <c r="J45" s="4" t="s">
        <v>19</v>
      </c>
      <c r="K45" s="4" t="s">
        <v>7</v>
      </c>
      <c r="L45" s="4" t="n">
        <v>90</v>
      </c>
      <c r="M45" s="4" t="n">
        <v>92</v>
      </c>
      <c r="N45" s="4" t="n">
        <v>88</v>
      </c>
      <c r="O45" s="4" t="n">
        <v>88</v>
      </c>
      <c r="P45" s="4" t="n">
        <v>95</v>
      </c>
      <c r="Q45" s="6" t="n">
        <v>88</v>
      </c>
      <c r="R45" s="7" t="n">
        <f aca="false">(SUM(L45:Q45)-MIN(L45:Q45)-MAX(L45:Q45))/(COUNT(L45:Q45)-2)</f>
        <v>89.5</v>
      </c>
      <c r="S45" s="8" t="str">
        <f aca="false">IF(AND(R45&gt;=80,R45&lt;=81.99),"Bronzo",IF(AND(R45&gt;=82,R45&lt;=86.99),"Argento",IF(AND(R45&gt;=87,R45&lt;=91.99),"Oro",IF(AND(R45&gt;=92,R45&lt;=100),"Gran Oro"))))</f>
        <v>Oro</v>
      </c>
      <c r="T45" s="9"/>
      <c r="U45" s="9"/>
      <c r="V45" s="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customFormat="false" ht="30.75" hidden="false" customHeight="true" outlineLevel="0" collapsed="false">
      <c r="A46" s="3" t="n">
        <v>20308</v>
      </c>
      <c r="B46" s="4" t="s">
        <v>182</v>
      </c>
      <c r="C46" s="4" t="s">
        <v>183</v>
      </c>
      <c r="D46" s="4" t="s">
        <v>184</v>
      </c>
      <c r="E46" s="4" t="s">
        <v>185</v>
      </c>
      <c r="F46" s="4" t="n">
        <v>2019</v>
      </c>
      <c r="G46" s="4" t="n">
        <v>14.5</v>
      </c>
      <c r="H46" s="4" t="s">
        <v>186</v>
      </c>
      <c r="I46" s="5" t="s">
        <v>18</v>
      </c>
      <c r="J46" s="4" t="s">
        <v>96</v>
      </c>
      <c r="K46" s="4" t="s">
        <v>7</v>
      </c>
      <c r="L46" s="4" t="n">
        <v>89</v>
      </c>
      <c r="M46" s="4" t="n">
        <v>89</v>
      </c>
      <c r="N46" s="4" t="n">
        <v>87</v>
      </c>
      <c r="O46" s="4" t="n">
        <v>85</v>
      </c>
      <c r="P46" s="4" t="n">
        <v>89</v>
      </c>
      <c r="Q46" s="6" t="n">
        <v>88</v>
      </c>
      <c r="R46" s="7" t="n">
        <f aca="false">(SUM(L46:Q46)-MIN(L46:Q46)-MAX(L46:Q46))/(COUNT(L46:Q46)-2)</f>
        <v>88.25</v>
      </c>
      <c r="S46" s="8" t="str">
        <f aca="false">IF(AND(R46&gt;=80,R46&lt;=81.99),"Bronzo",IF(AND(R46&gt;=82,R46&lt;=86.99),"Argento",IF(AND(R46&gt;=87,R46&lt;=91.99),"Oro",IF(AND(R46&gt;=92,R46&lt;=100),"Gran Oro"))))</f>
        <v>Oro</v>
      </c>
      <c r="T46" s="9"/>
      <c r="U46" s="9"/>
      <c r="V46" s="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customFormat="false" ht="30.75" hidden="false" customHeight="true" outlineLevel="0" collapsed="false">
      <c r="A47" s="3" t="n">
        <v>20309</v>
      </c>
      <c r="B47" s="4" t="s">
        <v>187</v>
      </c>
      <c r="C47" s="15" t="s">
        <v>188</v>
      </c>
      <c r="D47" s="4" t="s">
        <v>189</v>
      </c>
      <c r="E47" s="4" t="s">
        <v>190</v>
      </c>
      <c r="F47" s="4" t="n">
        <v>2021</v>
      </c>
      <c r="G47" s="4" t="n">
        <v>12.5</v>
      </c>
      <c r="H47" s="4" t="s">
        <v>189</v>
      </c>
      <c r="I47" s="5" t="s">
        <v>5</v>
      </c>
      <c r="J47" s="4" t="s">
        <v>19</v>
      </c>
      <c r="K47" s="4" t="s">
        <v>7</v>
      </c>
      <c r="L47" s="4" t="n">
        <v>86</v>
      </c>
      <c r="M47" s="4" t="n">
        <v>89</v>
      </c>
      <c r="N47" s="4" t="n">
        <v>89</v>
      </c>
      <c r="O47" s="4" t="n">
        <v>89</v>
      </c>
      <c r="P47" s="4" t="n">
        <v>91</v>
      </c>
      <c r="Q47" s="6" t="n">
        <v>89</v>
      </c>
      <c r="R47" s="7" t="n">
        <f aca="false">(SUM(L47:Q47)-MIN(L47:Q47)-MAX(L47:Q47))/(COUNT(L47:Q47)-2)</f>
        <v>89</v>
      </c>
      <c r="S47" s="8" t="str">
        <f aca="false">IF(AND(R47&gt;=80,R47&lt;=81.99),"Bronzo",IF(AND(R47&gt;=82,R47&lt;=86.99),"Argento",IF(AND(R47&gt;=87,R47&lt;=91.99),"Oro",IF(AND(R47&gt;=92,R47&lt;=100),"Gran Oro"))))</f>
        <v>Oro</v>
      </c>
      <c r="T47" s="9"/>
      <c r="U47" s="9"/>
      <c r="V47" s="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customFormat="false" ht="30.75" hidden="false" customHeight="true" outlineLevel="0" collapsed="false">
      <c r="A48" s="3" t="n">
        <v>20312</v>
      </c>
      <c r="B48" s="4" t="s">
        <v>191</v>
      </c>
      <c r="C48" s="15" t="s">
        <v>192</v>
      </c>
      <c r="D48" s="4" t="s">
        <v>193</v>
      </c>
      <c r="E48" s="4" t="s">
        <v>194</v>
      </c>
      <c r="F48" s="4" t="n">
        <v>2021</v>
      </c>
      <c r="G48" s="4" t="n">
        <v>14</v>
      </c>
      <c r="H48" s="4" t="s">
        <v>193</v>
      </c>
      <c r="I48" s="5" t="s">
        <v>5</v>
      </c>
      <c r="J48" s="4" t="s">
        <v>19</v>
      </c>
      <c r="K48" s="4" t="s">
        <v>7</v>
      </c>
      <c r="L48" s="4" t="n">
        <v>93</v>
      </c>
      <c r="M48" s="4" t="n">
        <v>92</v>
      </c>
      <c r="N48" s="4" t="n">
        <v>96</v>
      </c>
      <c r="O48" s="4" t="n">
        <v>91</v>
      </c>
      <c r="P48" s="4" t="n">
        <v>92</v>
      </c>
      <c r="Q48" s="6" t="n">
        <v>95</v>
      </c>
      <c r="R48" s="7" t="n">
        <f aca="false">(SUM(L48:Q48)-MIN(L48:Q48)-MAX(L48:Q48))/(COUNT(L48:Q48)-2)</f>
        <v>93</v>
      </c>
      <c r="S48" s="12" t="str">
        <f aca="false">IF(AND(R48&gt;=80,R48&lt;=81.99),"Bronzo",IF(AND(R48&gt;=82,R48&lt;=86.99),"Argento",IF(AND(R48&gt;=87,R48&lt;=91.99),"Oro",IF(AND(R48&gt;=92,R48&lt;=100),"Gran Oro"))))</f>
        <v>Gran Oro</v>
      </c>
      <c r="T48" s="9"/>
      <c r="U48" s="9"/>
      <c r="V48" s="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customFormat="false" ht="30.75" hidden="false" customHeight="true" outlineLevel="0" collapsed="false">
      <c r="A49" s="3" t="n">
        <v>20313</v>
      </c>
      <c r="B49" s="4" t="s">
        <v>195</v>
      </c>
      <c r="C49" s="22" t="s">
        <v>196</v>
      </c>
      <c r="D49" s="4" t="s">
        <v>197</v>
      </c>
      <c r="E49" s="4" t="s">
        <v>198</v>
      </c>
      <c r="F49" s="4" t="n">
        <v>2020</v>
      </c>
      <c r="G49" s="4" t="n">
        <v>11.5</v>
      </c>
      <c r="H49" s="4" t="s">
        <v>199</v>
      </c>
      <c r="I49" s="20" t="s">
        <v>200</v>
      </c>
      <c r="J49" s="4" t="s">
        <v>19</v>
      </c>
      <c r="K49" s="4" t="s">
        <v>7</v>
      </c>
      <c r="L49" s="4" t="n">
        <v>92</v>
      </c>
      <c r="M49" s="4" t="n">
        <v>92</v>
      </c>
      <c r="N49" s="4" t="n">
        <v>92</v>
      </c>
      <c r="O49" s="4" t="n">
        <v>93</v>
      </c>
      <c r="P49" s="4" t="n">
        <v>92</v>
      </c>
      <c r="Q49" s="6" t="n">
        <v>93</v>
      </c>
      <c r="R49" s="7" t="n">
        <f aca="false">(SUM(L49:Q49)-MIN(L49:Q49)-MAX(L49:Q49))/(COUNT(L49:Q49)-2)</f>
        <v>92.25</v>
      </c>
      <c r="S49" s="12" t="str">
        <f aca="false">IF(AND(R49&gt;=80,R49&lt;=81.99),"Bronzo",IF(AND(R49&gt;=82,R49&lt;=86.99),"Argento",IF(AND(R49&gt;=87,R49&lt;=91.99),"Oro",IF(AND(R49&gt;=92,R49&lt;=100),"Gran Oro"))))</f>
        <v>Gran Oro</v>
      </c>
      <c r="T49" s="9"/>
      <c r="U49" s="9"/>
      <c r="V49" s="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customFormat="false" ht="30.75" hidden="false" customHeight="true" outlineLevel="0" collapsed="false">
      <c r="A50" s="23" t="n">
        <v>20317</v>
      </c>
      <c r="B50" s="4" t="s">
        <v>201</v>
      </c>
      <c r="C50" s="22" t="s">
        <v>202</v>
      </c>
      <c r="D50" s="4" t="s">
        <v>203</v>
      </c>
      <c r="E50" s="4" t="s">
        <v>204</v>
      </c>
      <c r="F50" s="4" t="n">
        <v>2021</v>
      </c>
      <c r="G50" s="4" t="n">
        <v>11</v>
      </c>
      <c r="H50" s="4" t="s">
        <v>205</v>
      </c>
      <c r="I50" s="20" t="s">
        <v>140</v>
      </c>
      <c r="J50" s="4" t="s">
        <v>19</v>
      </c>
      <c r="K50" s="4" t="s">
        <v>7</v>
      </c>
      <c r="L50" s="4" t="n">
        <v>90</v>
      </c>
      <c r="M50" s="4" t="n">
        <v>90</v>
      </c>
      <c r="N50" s="4" t="n">
        <v>86</v>
      </c>
      <c r="O50" s="4" t="n">
        <v>88</v>
      </c>
      <c r="P50" s="4" t="n">
        <v>89</v>
      </c>
      <c r="Q50" s="6" t="n">
        <v>90</v>
      </c>
      <c r="R50" s="7" t="n">
        <f aca="false">(SUM(L50:Q50)-MIN(L50:Q50)-MAX(L50:Q50))/(COUNT(L50:Q50)-2)</f>
        <v>89.25</v>
      </c>
      <c r="S50" s="8" t="str">
        <f aca="false">IF(AND(R50&gt;=80,R50&lt;=81.99),"Bronzo",IF(AND(R50&gt;=82,R50&lt;=86.99),"Argento",IF(AND(R50&gt;=87,R50&lt;=91.99),"Oro",IF(AND(R50&gt;=92,R50&lt;=100),"Gran Oro"))))</f>
        <v>Oro</v>
      </c>
      <c r="T50" s="9"/>
      <c r="U50" s="9"/>
      <c r="V50" s="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customFormat="false" ht="30.75" hidden="false" customHeight="true" outlineLevel="0" collapsed="false">
      <c r="A51" s="3" t="n">
        <v>20320</v>
      </c>
      <c r="B51" s="4" t="s">
        <v>206</v>
      </c>
      <c r="C51" s="4" t="s">
        <v>207</v>
      </c>
      <c r="D51" s="4" t="s">
        <v>208</v>
      </c>
      <c r="E51" s="4" t="s">
        <v>209</v>
      </c>
      <c r="F51" s="4" t="n">
        <v>2018</v>
      </c>
      <c r="G51" s="4" t="n">
        <v>12.5</v>
      </c>
      <c r="H51" s="4" t="s">
        <v>210</v>
      </c>
      <c r="I51" s="5" t="s">
        <v>5</v>
      </c>
      <c r="J51" s="4" t="s">
        <v>96</v>
      </c>
      <c r="K51" s="4" t="s">
        <v>7</v>
      </c>
      <c r="L51" s="4" t="n">
        <v>90</v>
      </c>
      <c r="M51" s="4" t="n">
        <v>91</v>
      </c>
      <c r="N51" s="4" t="n">
        <v>85</v>
      </c>
      <c r="O51" s="4" t="n">
        <v>90</v>
      </c>
      <c r="P51" s="4" t="n">
        <v>88</v>
      </c>
      <c r="Q51" s="6" t="n">
        <v>89</v>
      </c>
      <c r="R51" s="7" t="n">
        <f aca="false">(SUM(L51:Q51)-MIN(L51:Q51)-MAX(L51:Q51))/(COUNT(L51:Q51)-2)</f>
        <v>89.25</v>
      </c>
      <c r="S51" s="8" t="str">
        <f aca="false">IF(AND(R51&gt;=80,R51&lt;=81.99),"Bronzo",IF(AND(R51&gt;=82,R51&lt;=86.99),"Argento",IF(AND(R51&gt;=87,R51&lt;=91.99),"Oro",IF(AND(R51&gt;=92,R51&lt;=100),"Gran Oro"))))</f>
        <v>Oro</v>
      </c>
      <c r="T51" s="9"/>
      <c r="U51" s="9"/>
      <c r="V51" s="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customFormat="false" ht="30.75" hidden="false" customHeight="true" outlineLevel="0" collapsed="false">
      <c r="A52" s="3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  <c r="N52" s="4"/>
      <c r="O52" s="4"/>
      <c r="P52" s="4"/>
      <c r="Q52" s="4"/>
      <c r="R52" s="7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customFormat="false" ht="30.75" hidden="false" customHeight="true" outlineLevel="0" collapsed="false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5"/>
      <c r="M53" s="25"/>
      <c r="N53" s="25"/>
      <c r="O53" s="25"/>
      <c r="P53" s="25"/>
      <c r="Q53" s="25"/>
      <c r="R53" s="25"/>
      <c r="S53" s="25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customFormat="false" ht="30.75" hidden="false" customHeight="true" outlineLevel="0" collapsed="false">
      <c r="A54" s="24"/>
      <c r="B54" s="25"/>
      <c r="C54" s="25"/>
      <c r="D54" s="25"/>
      <c r="E54" s="25"/>
      <c r="F54" s="25"/>
      <c r="G54" s="25"/>
      <c r="H54" s="25"/>
      <c r="I54" s="25" t="s">
        <v>211</v>
      </c>
      <c r="J54" s="25"/>
      <c r="K54" s="24"/>
      <c r="L54" s="25"/>
      <c r="M54" s="25"/>
      <c r="N54" s="25"/>
      <c r="O54" s="25"/>
      <c r="P54" s="25"/>
      <c r="Q54" s="25"/>
      <c r="R54" s="25"/>
      <c r="S54" s="25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customFormat="false" ht="30.75" hidden="false" customHeight="true" outlineLevel="0" collapsed="false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5"/>
      <c r="M55" s="25"/>
      <c r="N55" s="25"/>
      <c r="O55" s="25"/>
      <c r="P55" s="25"/>
      <c r="Q55" s="25"/>
      <c r="R55" s="25"/>
      <c r="S55" s="25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customFormat="false" ht="30.75" hidden="false" customHeight="true" outlineLevel="0" collapsed="false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customFormat="false" ht="30.75" hidden="false" customHeight="true" outlineLevel="0" collapsed="false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customFormat="false" ht="30.75" hidden="false" customHeight="true" outlineLevel="0" collapsed="false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customFormat="false" ht="30.75" hidden="false" customHeight="true" outlineLevel="0" collapsed="false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customFormat="false" ht="30.75" hidden="false" customHeight="true" outlineLevel="0" collapsed="false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customFormat="false" ht="30.75" hidden="false" customHeight="true" outlineLevel="0" collapsed="false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customFormat="false" ht="30.75" hidden="false" customHeight="true" outlineLevel="0" collapsed="false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customFormat="false" ht="30.75" hidden="false" customHeight="true" outlineLevel="0" collapsed="false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customFormat="false" ht="30.75" hidden="false" customHeight="true" outlineLevel="0" collapsed="false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customFormat="false" ht="30.75" hidden="false" customHeight="true" outlineLevel="0" collapsed="false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customFormat="false" ht="30.75" hidden="false" customHeight="true" outlineLevel="0" collapsed="false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customFormat="false" ht="30.75" hidden="false" customHeight="true" outlineLevel="0" collapsed="false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customFormat="false" ht="30.75" hidden="false" customHeight="true" outlineLevel="0" collapsed="false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customFormat="false" ht="30.75" hidden="false" customHeight="true" outlineLevel="0" collapsed="false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customFormat="false" ht="30.75" hidden="false" customHeight="true" outlineLevel="0" collapsed="false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customFormat="false" ht="30.75" hidden="false" customHeight="true" outlineLevel="0" collapsed="false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customFormat="false" ht="30.75" hidden="false" customHeight="true" outlineLevel="0" collapsed="false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customFormat="false" ht="30.75" hidden="false" customHeight="true" outlineLevel="0" collapsed="false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customFormat="false" ht="30.75" hidden="false" customHeight="true" outlineLevel="0" collapsed="false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customFormat="false" ht="30.75" hidden="false" customHeight="true" outlineLevel="0" collapsed="false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customFormat="false" ht="30.75" hidden="false" customHeight="true" outlineLevel="0" collapsed="false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customFormat="false" ht="30.75" hidden="false" customHeight="true" outlineLevel="0" collapsed="false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customFormat="false" ht="30.75" hidden="false" customHeight="true" outlineLevel="0" collapsed="false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customFormat="false" ht="30.75" hidden="false" customHeight="true" outlineLevel="0" collapsed="false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customFormat="false" ht="30.75" hidden="false" customHeight="true" outlineLevel="0" collapsed="false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10"/>
      <c r="M80" s="10"/>
      <c r="N80" s="10"/>
      <c r="O80" s="10"/>
      <c r="P80" s="10"/>
      <c r="Q80" s="10"/>
      <c r="R80" s="10"/>
      <c r="S80" s="10"/>
    </row>
    <row r="81" customFormat="false" ht="30.75" hidden="false" customHeight="true" outlineLevel="0" collapsed="false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10"/>
      <c r="M81" s="10"/>
      <c r="N81" s="10"/>
      <c r="O81" s="10"/>
      <c r="P81" s="10"/>
      <c r="Q81" s="10"/>
      <c r="R81" s="10"/>
      <c r="S81" s="10"/>
    </row>
    <row r="82" customFormat="false" ht="30.75" hidden="false" customHeight="true" outlineLevel="0" collapsed="false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10"/>
      <c r="M82" s="10"/>
      <c r="N82" s="10"/>
      <c r="O82" s="10"/>
      <c r="P82" s="10"/>
      <c r="Q82" s="10"/>
      <c r="R82" s="10"/>
    </row>
    <row r="83" customFormat="false" ht="30.75" hidden="false" customHeight="true" outlineLevel="0" collapsed="false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customFormat="false" ht="30.75" hidden="false" customHeight="true" outlineLevel="0" collapsed="false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customFormat="false" ht="30.75" hidden="false" customHeight="true" outlineLevel="0" collapsed="false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customFormat="false" ht="30.75" hidden="false" customHeight="true" outlineLevel="0" collapsed="false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customFormat="false" ht="30.75" hidden="false" customHeight="true" outlineLevel="0" collapsed="false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customFormat="false" ht="30.75" hidden="false" customHeight="true" outlineLevel="0" collapsed="false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customFormat="false" ht="30.75" hidden="false" customHeight="true" outlineLevel="0" collapsed="false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customFormat="false" ht="30.75" hidden="false" customHeight="true" outlineLevel="0" collapsed="false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customFormat="false" ht="30.75" hidden="false" customHeight="true" outlineLevel="0" collapsed="false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customFormat="false" ht="30.75" hidden="false" customHeight="true" outlineLevel="0" collapsed="false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customFormat="false" ht="30.75" hidden="false" customHeight="true" outlineLevel="0" collapsed="false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customFormat="false" ht="30.75" hidden="false" customHeight="true" outlineLevel="0" collapsed="false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customFormat="false" ht="30.75" hidden="false" customHeight="true" outlineLevel="0" collapsed="false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customFormat="false" ht="30.75" hidden="false" customHeight="true" outlineLevel="0" collapsed="false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customFormat="false" ht="30.75" hidden="false" customHeight="true" outlineLevel="0" collapsed="false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customFormat="false" ht="30.75" hidden="false" customHeight="true" outlineLevel="0" collapsed="false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customFormat="false" ht="30.75" hidden="false" customHeight="true" outlineLevel="0" collapsed="false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customFormat="false" ht="30.75" hidden="false" customHeight="true" outlineLevel="0" collapsed="false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customFormat="false" ht="30.75" hidden="false" customHeight="true" outlineLevel="0" collapsed="false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customFormat="false" ht="30.75" hidden="false" customHeight="true" outlineLevel="0" collapsed="false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customFormat="false" ht="30.75" hidden="false" customHeight="true" outlineLevel="0" collapsed="false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customFormat="false" ht="30.75" hidden="false" customHeight="true" outlineLevel="0" collapsed="false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customFormat="false" ht="30.75" hidden="false" customHeight="true" outlineLevel="0" collapsed="false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customFormat="false" ht="30.75" hidden="false" customHeight="true" outlineLevel="0" collapsed="false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customFormat="false" ht="30.75" hidden="false" customHeight="true" outlineLevel="0" collapsed="false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customFormat="false" ht="30.75" hidden="false" customHeight="true" outlineLevel="0" collapsed="false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customFormat="false" ht="30.75" hidden="false" customHeight="true" outlineLevel="0" collapsed="false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customFormat="false" ht="30.75" hidden="false" customHeight="true" outlineLevel="0" collapsed="false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customFormat="false" ht="30.75" hidden="false" customHeight="true" outlineLevel="0" collapsed="false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customFormat="false" ht="30.75" hidden="false" customHeight="true" outlineLevel="0" collapsed="false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customFormat="false" ht="30.75" hidden="false" customHeight="true" outlineLevel="0" collapsed="false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customFormat="false" ht="30.75" hidden="false" customHeight="true" outlineLevel="0" collapsed="false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customFormat="false" ht="30.75" hidden="false" customHeight="true" outlineLevel="0" collapsed="false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customFormat="false" ht="30.75" hidden="false" customHeight="true" outlineLevel="0" collapsed="false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customFormat="false" ht="30.75" hidden="false" customHeight="true" outlineLevel="0" collapsed="false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customFormat="false" ht="30.75" hidden="false" customHeight="true" outlineLevel="0" collapsed="false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customFormat="false" ht="30.75" hidden="false" customHeight="true" outlineLevel="0" collapsed="false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customFormat="false" ht="30.75" hidden="false" customHeight="true" outlineLevel="0" collapsed="false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customFormat="false" ht="30.75" hidden="false" customHeight="true" outlineLevel="0" collapsed="false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customFormat="false" ht="30.75" hidden="false" customHeight="true" outlineLevel="0" collapsed="false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customFormat="false" ht="30.75" hidden="false" customHeight="true" outlineLevel="0" collapsed="false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customFormat="false" ht="30.75" hidden="false" customHeight="true" outlineLevel="0" collapsed="false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customFormat="false" ht="30.75" hidden="false" customHeight="true" outlineLevel="0" collapsed="false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customFormat="false" ht="30.75" hidden="false" customHeight="true" outlineLevel="0" collapsed="false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customFormat="false" ht="30.75" hidden="false" customHeight="true" outlineLevel="0" collapsed="false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customFormat="false" ht="30.75" hidden="false" customHeight="true" outlineLevel="0" collapsed="false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customFormat="false" ht="30.75" hidden="false" customHeight="true" outlineLevel="0" collapsed="false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customFormat="false" ht="30.75" hidden="false" customHeight="true" outlineLevel="0" collapsed="false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customFormat="false" ht="30.75" hidden="false" customHeight="true" outlineLevel="0" collapsed="false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customFormat="false" ht="30.75" hidden="false" customHeight="true" outlineLevel="0" collapsed="false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customFormat="false" ht="30.75" hidden="false" customHeight="true" outlineLevel="0" collapsed="false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customFormat="false" ht="30.75" hidden="false" customHeight="true" outlineLevel="0" collapsed="false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customFormat="false" ht="30.75" hidden="false" customHeight="true" outlineLevel="0" collapsed="false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customFormat="false" ht="30.75" hidden="false" customHeight="true" outlineLevel="0" collapsed="false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customFormat="false" ht="30.75" hidden="false" customHeight="true" outlineLevel="0" collapsed="false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customFormat="false" ht="30.75" hidden="false" customHeight="true" outlineLevel="0" collapsed="false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customFormat="false" ht="30.75" hidden="false" customHeight="true" outlineLevel="0" collapsed="false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customFormat="false" ht="30.75" hidden="false" customHeight="true" outlineLevel="0" collapsed="false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customFormat="false" ht="30.75" hidden="false" customHeight="true" outlineLevel="0" collapsed="false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customFormat="false" ht="30.75" hidden="false" customHeight="true" outlineLevel="0" collapsed="false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customFormat="false" ht="30.75" hidden="false" customHeight="true" outlineLevel="0" collapsed="false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customFormat="false" ht="30.75" hidden="false" customHeight="true" outlineLevel="0" collapsed="false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customFormat="false" ht="30.75" hidden="false" customHeight="true" outlineLevel="0" collapsed="false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customFormat="false" ht="30.75" hidden="false" customHeight="true" outlineLevel="0" collapsed="false">
      <c r="A146" s="26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customFormat="false" ht="30.75" hidden="false" customHeight="true" outlineLevel="0" collapsed="false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customFormat="false" ht="30.75" hidden="false" customHeight="true" outlineLevel="0" collapsed="false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customFormat="false" ht="30.75" hidden="false" customHeight="true" outlineLevel="0" collapsed="false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customFormat="false" ht="30.75" hidden="false" customHeight="true" outlineLevel="0" collapsed="false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customFormat="false" ht="30.75" hidden="false" customHeight="true" outlineLevel="0" collapsed="false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customFormat="false" ht="30.75" hidden="false" customHeight="true" outlineLevel="0" collapsed="false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customFormat="false" ht="30.75" hidden="false" customHeight="true" outlineLevel="0" collapsed="false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customFormat="false" ht="30.75" hidden="false" customHeight="true" outlineLevel="0" collapsed="false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customFormat="false" ht="30.75" hidden="false" customHeight="true" outlineLevel="0" collapsed="false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customFormat="false" ht="30.75" hidden="false" customHeight="true" outlineLevel="0" collapsed="false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customFormat="false" ht="30.75" hidden="false" customHeight="true" outlineLevel="0" collapsed="false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customFormat="false" ht="30.75" hidden="false" customHeight="true" outlineLevel="0" collapsed="false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customFormat="false" ht="30.75" hidden="false" customHeight="true" outlineLevel="0" collapsed="false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customFormat="false" ht="30.75" hidden="false" customHeight="true" outlineLevel="0" collapsed="false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customFormat="false" ht="30.75" hidden="false" customHeight="true" outlineLevel="0" collapsed="false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customFormat="false" ht="30.75" hidden="false" customHeight="true" outlineLevel="0" collapsed="false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customFormat="false" ht="30.75" hidden="false" customHeight="true" outlineLevel="0" collapsed="false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customFormat="false" ht="30.75" hidden="false" customHeight="true" outlineLevel="0" collapsed="false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customFormat="false" ht="30.75" hidden="false" customHeight="true" outlineLevel="0" collapsed="false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customFormat="false" ht="30.75" hidden="false" customHeight="true" outlineLevel="0" collapsed="false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customFormat="false" ht="30.75" hidden="false" customHeight="true" outlineLevel="0" collapsed="false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customFormat="false" ht="30.75" hidden="false" customHeight="true" outlineLevel="0" collapsed="false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customFormat="false" ht="30.75" hidden="false" customHeight="true" outlineLevel="0" collapsed="false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customFormat="false" ht="30.75" hidden="false" customHeight="true" outlineLevel="0" collapsed="false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customFormat="false" ht="30.75" hidden="false" customHeight="true" outlineLevel="0" collapsed="false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customFormat="false" ht="30.75" hidden="false" customHeight="true" outlineLevel="0" collapsed="false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customFormat="false" ht="30.75" hidden="false" customHeight="true" outlineLevel="0" collapsed="false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customFormat="false" ht="30.75" hidden="false" customHeight="true" outlineLevel="0" collapsed="false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customFormat="false" ht="30.75" hidden="false" customHeight="true" outlineLevel="0" collapsed="false"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customFormat="false" ht="30.75" hidden="false" customHeight="true" outlineLevel="0" collapsed="false"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customFormat="false" ht="30.75" hidden="false" customHeight="true" outlineLevel="0" collapsed="false"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customFormat="false" ht="30.75" hidden="false" customHeight="true" outlineLevel="0" collapsed="false"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customFormat="false" ht="30.75" hidden="false" customHeight="true" outlineLevel="0" collapsed="false"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customFormat="false" ht="30.75" hidden="false" customHeight="true" outlineLevel="0" collapsed="false"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customFormat="false" ht="30.75" hidden="false" customHeight="true" outlineLevel="0" collapsed="false"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customFormat="false" ht="30.75" hidden="false" customHeight="true" outlineLevel="0" collapsed="false"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customFormat="false" ht="30.75" hidden="false" customHeight="true" outlineLevel="0" collapsed="false"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customFormat="false" ht="30.75" hidden="false" customHeight="true" outlineLevel="0" collapsed="false"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customFormat="false" ht="30.75" hidden="false" customHeight="true" outlineLevel="0" collapsed="false"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customFormat="false" ht="30.75" hidden="false" customHeight="true" outlineLevel="0" collapsed="false"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customFormat="false" ht="30.75" hidden="false" customHeight="true" outlineLevel="0" collapsed="false"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customFormat="false" ht="30.75" hidden="false" customHeight="true" outlineLevel="0" collapsed="false"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customFormat="false" ht="30.75" hidden="false" customHeight="true" outlineLevel="0" collapsed="false"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customFormat="false" ht="30.75" hidden="false" customHeight="true" outlineLevel="0" collapsed="false"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customFormat="false" ht="30.75" hidden="false" customHeight="true" outlineLevel="0" collapsed="false"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customFormat="false" ht="30.75" hidden="false" customHeight="true" outlineLevel="0" collapsed="false"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customFormat="false" ht="30.75" hidden="false" customHeight="true" outlineLevel="0" collapsed="false"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customFormat="false" ht="30.75" hidden="false" customHeight="true" outlineLevel="0" collapsed="false"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customFormat="false" ht="30.75" hidden="false" customHeight="true" outlineLevel="0" collapsed="false"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customFormat="false" ht="30.75" hidden="false" customHeight="true" outlineLevel="0" collapsed="false"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customFormat="false" ht="30.75" hidden="false" customHeight="true" outlineLevel="0" collapsed="false"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customFormat="false" ht="30.75" hidden="false" customHeight="true" outlineLevel="0" collapsed="false"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customFormat="false" ht="30.75" hidden="false" customHeight="true" outlineLevel="0" collapsed="false"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customFormat="false" ht="30.75" hidden="false" customHeight="true" outlineLevel="0" collapsed="false"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customFormat="false" ht="30.75" hidden="false" customHeight="true" outlineLevel="0" collapsed="false"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customFormat="false" ht="30.75" hidden="false" customHeight="true" outlineLevel="0" collapsed="false"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customFormat="false" ht="30.75" hidden="false" customHeight="true" outlineLevel="0" collapsed="false"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customFormat="false" ht="30.75" hidden="false" customHeight="true" outlineLevel="0" collapsed="false"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customFormat="false" ht="30.75" hidden="false" customHeight="true" outlineLevel="0" collapsed="false"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customFormat="false" ht="30.75" hidden="false" customHeight="true" outlineLevel="0" collapsed="false"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customFormat="false" ht="30.75" hidden="false" customHeight="true" outlineLevel="0" collapsed="false"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customFormat="false" ht="30.75" hidden="false" customHeight="true" outlineLevel="0" collapsed="false"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customFormat="false" ht="30.75" hidden="false" customHeight="true" outlineLevel="0" collapsed="false"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customFormat="false" ht="30.75" hidden="false" customHeight="true" outlineLevel="0" collapsed="false"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customFormat="false" ht="30.75" hidden="false" customHeight="true" outlineLevel="0" collapsed="false"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customFormat="false" ht="30.75" hidden="false" customHeight="true" outlineLevel="0" collapsed="false"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customFormat="false" ht="30.75" hidden="false" customHeight="true" outlineLevel="0" collapsed="false"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customFormat="false" ht="30.75" hidden="false" customHeight="true" outlineLevel="0" collapsed="false"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customFormat="false" ht="30.75" hidden="false" customHeight="true" outlineLevel="0" collapsed="false"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customFormat="false" ht="30.75" hidden="false" customHeight="true" outlineLevel="0" collapsed="false"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customFormat="false" ht="30.75" hidden="false" customHeight="true" outlineLevel="0" collapsed="false"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customFormat="false" ht="30.75" hidden="false" customHeight="true" outlineLevel="0" collapsed="false"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customFormat="false" ht="30.75" hidden="false" customHeight="true" outlineLevel="0" collapsed="false"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customFormat="false" ht="30.75" hidden="false" customHeight="true" outlineLevel="0" collapsed="false"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customFormat="false" ht="13.8" hidden="false" customHeight="false" outlineLevel="0" collapsed="false"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customFormat="false" ht="13.8" hidden="false" customHeight="false" outlineLevel="0" collapsed="false"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customFormat="false" ht="13.8" hidden="false" customHeight="false" outlineLevel="0" collapsed="false"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</sheetData>
  <conditionalFormatting sqref="R1:R52">
    <cfRule type="top10" priority="2" aboveAverage="0" equalAverage="0" bottom="0" percent="0" rank="45" text="" dxfId="0"/>
  </conditionalFormatting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2022-06-18T07:18:38Z</dcterms:created>
  <dc:creator>Utente Windows</dc:creator>
  <dc:description/>
  <dc:language>it-IT</dc:language>
  <cp:lastModifiedBy/>
  <cp:lastPrinted>2022-07-03T14:58:30Z</cp:lastPrinted>
  <dcterms:modified xsi:type="dcterms:W3CDTF">2022-07-19T09:06:57Z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